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LHJ\1_Physics\0_일반물리실험\일반물리실험_1학기\0_결과보고서\"/>
    </mc:Choice>
  </mc:AlternateContent>
  <xr:revisionPtr revIDLastSave="0" documentId="8_{3610C3DB-6A8C-4A9E-B77D-CFFDFFB64A26}" xr6:coauthVersionLast="47" xr6:coauthVersionMax="47" xr10:uidLastSave="{00000000-0000-0000-0000-000000000000}"/>
  <bookViews>
    <workbookView xWindow="390" yWindow="390" windowWidth="16635" windowHeight="14790" xr2:uid="{00000000-000D-0000-FFFF-FFFF00000000}"/>
  </bookViews>
  <sheets>
    <sheet name="화학과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4" l="1"/>
  <c r="H8" i="4" s="1"/>
  <c r="G7" i="4"/>
  <c r="G8" i="4" s="1"/>
  <c r="F7" i="4"/>
  <c r="F8" i="4" s="1"/>
  <c r="E7" i="4"/>
  <c r="E8" i="4" s="1"/>
  <c r="D7" i="4"/>
  <c r="D8" i="4" s="1"/>
  <c r="J8" i="4" l="1"/>
  <c r="K8" i="4" s="1"/>
  <c r="L8" i="4" s="1"/>
  <c r="I8" i="4"/>
</calcChain>
</file>

<file path=xl/sharedStrings.xml><?xml version="1.0" encoding="utf-8"?>
<sst xmlns="http://schemas.openxmlformats.org/spreadsheetml/2006/main" count="11" uniqueCount="11">
  <si>
    <t>평균</t>
    <phoneticPr fontId="1" type="noConversion"/>
  </si>
  <si>
    <t>σ</t>
    <phoneticPr fontId="1" type="noConversion"/>
  </si>
  <si>
    <r>
      <t>𝜎</t>
    </r>
    <r>
      <rPr>
        <vertAlign val="subscript"/>
        <sz val="12"/>
        <color theme="1"/>
        <rFont val="맑은 고딕"/>
        <family val="3"/>
        <charset val="129"/>
        <scheme val="minor"/>
      </rPr>
      <t>m</t>
    </r>
    <phoneticPr fontId="1" type="noConversion"/>
  </si>
  <si>
    <r>
      <t>𝜖</t>
    </r>
    <r>
      <rPr>
        <vertAlign val="subscript"/>
        <sz val="12"/>
        <color theme="1"/>
        <rFont val="맑은 고딕"/>
        <family val="3"/>
        <charset val="129"/>
        <scheme val="minor"/>
      </rPr>
      <t>m</t>
    </r>
    <phoneticPr fontId="1" type="noConversion"/>
  </si>
  <si>
    <t xml:space="preserve">  발사각도(θ)</t>
    <phoneticPr fontId="1" type="noConversion"/>
  </si>
  <si>
    <r>
      <rPr>
        <sz val="11"/>
        <color theme="1"/>
        <rFont val="맑은 고딕"/>
        <family val="1"/>
        <scheme val="minor"/>
      </rPr>
      <t xml:space="preserve">  </t>
    </r>
    <r>
      <rPr>
        <sz val="11"/>
        <color theme="1"/>
        <rFont val="맑은 고딕"/>
        <family val="2"/>
        <charset val="129"/>
        <scheme val="minor"/>
      </rPr>
      <t>비행시간</t>
    </r>
    <r>
      <rPr>
        <sz val="11"/>
        <color theme="1"/>
        <rFont val="맑은 고딕"/>
        <family val="1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(</t>
    </r>
    <r>
      <rPr>
        <i/>
        <sz val="11"/>
        <color theme="1"/>
        <rFont val="Cambria"/>
        <family val="1"/>
      </rPr>
      <t>t</t>
    </r>
    <r>
      <rPr>
        <i/>
        <vertAlign val="subscript"/>
        <sz val="11"/>
        <color theme="1"/>
        <rFont val="Cambria"/>
        <family val="1"/>
      </rPr>
      <t>f</t>
    </r>
    <r>
      <rPr>
        <sz val="11"/>
        <color theme="1"/>
        <rFont val="맑은 고딕"/>
        <family val="3"/>
        <charset val="129"/>
        <scheme val="major"/>
      </rPr>
      <t>)</t>
    </r>
    <phoneticPr fontId="1" type="noConversion"/>
  </si>
  <si>
    <r>
      <t>속력</t>
    </r>
    <r>
      <rPr>
        <sz val="11"/>
        <rFont val="맑은 고딕"/>
        <family val="1"/>
        <scheme val="minor"/>
      </rPr>
      <t xml:space="preserve"> </t>
    </r>
    <r>
      <rPr>
        <sz val="11"/>
        <rFont val="맑은 고딕"/>
        <family val="3"/>
        <charset val="129"/>
        <scheme val="minor"/>
      </rPr>
      <t>(</t>
    </r>
    <r>
      <rPr>
        <i/>
        <sz val="11"/>
        <rFont val="Cambria"/>
        <family val="1"/>
      </rPr>
      <t>m</t>
    </r>
    <r>
      <rPr>
        <sz val="11"/>
        <rFont val="맑은 고딕"/>
        <family val="3"/>
        <charset val="129"/>
        <scheme val="minor"/>
      </rPr>
      <t>/</t>
    </r>
    <r>
      <rPr>
        <i/>
        <sz val="11"/>
        <rFont val="Cambria"/>
        <family val="1"/>
      </rPr>
      <t>s</t>
    </r>
    <r>
      <rPr>
        <sz val="11"/>
        <rFont val="맑은 고딕"/>
        <family val="3"/>
        <charset val="129"/>
        <scheme val="minor"/>
      </rPr>
      <t>)</t>
    </r>
    <phoneticPr fontId="1" type="noConversion"/>
  </si>
  <si>
    <r>
      <t>v</t>
    </r>
    <r>
      <rPr>
        <i/>
        <vertAlign val="subscript"/>
        <sz val="11"/>
        <color theme="1"/>
        <rFont val="Cambria"/>
        <family val="1"/>
      </rPr>
      <t>x</t>
    </r>
    <phoneticPr fontId="1" type="noConversion"/>
  </si>
  <si>
    <r>
      <t>v</t>
    </r>
    <r>
      <rPr>
        <vertAlign val="subscript"/>
        <sz val="11"/>
        <color theme="1"/>
        <rFont val="Cambria"/>
        <family val="1"/>
      </rPr>
      <t>0</t>
    </r>
    <phoneticPr fontId="1" type="noConversion"/>
  </si>
  <si>
    <r>
      <t>수평이동거리</t>
    </r>
    <r>
      <rPr>
        <sz val="11"/>
        <color theme="1"/>
        <rFont val="맑은 고딕"/>
        <family val="1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(</t>
    </r>
    <r>
      <rPr>
        <i/>
        <sz val="11"/>
        <color theme="1"/>
        <rFont val="맑은 고딕"/>
        <family val="1"/>
        <charset val="129"/>
      </rPr>
      <t>R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</si>
  <si>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r>
      <t>3) 발사각도에 따른 체공시간(</t>
    </r>
    <r>
      <rPr>
        <i/>
        <sz val="11"/>
        <color theme="1"/>
        <rFont val="Cambria"/>
        <family val="1"/>
      </rPr>
      <t>t</t>
    </r>
    <r>
      <rPr>
        <i/>
        <vertAlign val="subscript"/>
        <sz val="11"/>
        <color theme="1"/>
        <rFont val="Cambria"/>
        <family val="1"/>
      </rPr>
      <t>f</t>
    </r>
    <r>
      <rPr>
        <sz val="11"/>
        <color theme="1"/>
        <rFont val="맑은 고딕"/>
        <family val="2"/>
        <charset val="129"/>
        <scheme val="minor"/>
      </rPr>
      <t>) 및 수평이동거리(</t>
    </r>
    <r>
      <rPr>
        <i/>
        <sz val="11"/>
        <color theme="1"/>
        <rFont val="Cambria"/>
        <family val="1"/>
      </rPr>
      <t>R</t>
    </r>
    <r>
      <rPr>
        <sz val="11"/>
        <color theme="1"/>
        <rFont val="맑은 고딕"/>
        <family val="2"/>
        <charset val="129"/>
        <scheme val="minor"/>
      </rPr>
      <t>)에 대한 그래프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</si>
</sst>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00_ "/>
    <numFmt numFmtId="179" formatCode="0.0000_);[Red]\(0.0000\)"/>
    <numFmt numFmtId="180" formatCode="0.0000_ "/>
    <numFmt numFmtId="181" formatCode="General&quot;˚&quot;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Cambria"/>
      <family val="1"/>
    </font>
    <font>
      <i/>
      <sz val="11"/>
      <color theme="1"/>
      <name val="Cambria"/>
      <family val="1"/>
    </font>
    <font>
      <vertAlign val="subscript"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name val="Cambria"/>
      <family val="1"/>
    </font>
    <font>
      <i/>
      <vertAlign val="subscript"/>
      <sz val="11"/>
      <color theme="1"/>
      <name val="Cambria"/>
      <family val="1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1"/>
      <scheme val="minor"/>
    </font>
    <font>
      <sz val="11"/>
      <name val="맑은 고딕"/>
      <family val="1"/>
      <scheme val="minor"/>
    </font>
    <font>
      <vertAlign val="subscript"/>
      <sz val="11"/>
      <color theme="1"/>
      <name val="Cambria"/>
      <family val="1"/>
    </font>
    <font>
      <i/>
      <sz val="11"/>
      <color theme="1"/>
      <name val="맑은 고딕"/>
      <family val="1"/>
      <charset val="129"/>
    </font>
    <font>
      <sz val="11"/>
      <color theme="1"/>
      <name val="맑은 고딕"/>
      <family val="1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81" fontId="0" fillId="0" borderId="1" xfId="0" applyNumberFormat="1" applyBorder="1" applyAlignment="1">
      <alignment horizontal="center" vertical="center"/>
    </xf>
    <xf numFmtId="180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180" fontId="15" fillId="0" borderId="1" xfId="0" applyNumberFormat="1" applyFont="1" applyBorder="1">
      <alignment vertical="center"/>
    </xf>
    <xf numFmtId="180" fontId="15" fillId="2" borderId="1" xfId="0" applyNumberFormat="1" applyFont="1" applyFill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  발사각도와 비행시간 </a:t>
            </a:r>
            <a:r>
              <a:rPr lang="en-US" altLang="ko-KR"/>
              <a:t>(</a:t>
            </a:r>
            <a:r>
              <a:rPr lang="en-US" altLang="ko-KR" i="1"/>
              <a:t>t</a:t>
            </a:r>
            <a:r>
              <a:rPr lang="en-US" altLang="ko-KR" i="1" baseline="-25000"/>
              <a:t>f</a:t>
            </a:r>
            <a:r>
              <a:rPr lang="en-US" altLang="ko-KR"/>
              <a:t>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20172203178191378"/>
          <c:y val="0.19519570300429978"/>
          <c:w val="0.74327227162454634"/>
          <c:h val="0.62433224545388866"/>
        </c:manualLayout>
      </c:layout>
      <c:scatterChart>
        <c:scatterStyle val="lineMarker"/>
        <c:varyColors val="0"/>
        <c:ser>
          <c:idx val="0"/>
          <c:order val="0"/>
          <c:tx>
            <c:strRef>
              <c:f>화학과!$B$5</c:f>
              <c:strCache>
                <c:ptCount val="1"/>
                <c:pt idx="0">
                  <c:v>  비행시간 (tf)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olid"/>
              </a:ln>
              <a:effectLst/>
            </c:spPr>
            <c:trendlineType val="poly"/>
            <c:order val="2"/>
            <c:forward val="20"/>
            <c:backward val="20"/>
            <c:intercept val="0"/>
            <c:dispRSqr val="0"/>
            <c:dispEq val="1"/>
            <c:trendlineLbl>
              <c:layout>
                <c:manualLayout>
                  <c:x val="-0.20670655907265006"/>
                  <c:y val="-1.948498157573931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화학과!$D$4:$H$4</c:f>
              <c:numCache>
                <c:formatCode>General"˚"</c:formatCode>
                <c:ptCount val="5"/>
                <c:pt idx="0">
                  <c:v>20</c:v>
                </c:pt>
                <c:pt idx="1">
                  <c:v>30</c:v>
                </c:pt>
                <c:pt idx="2">
                  <c:v>45</c:v>
                </c:pt>
                <c:pt idx="3">
                  <c:v>60</c:v>
                </c:pt>
                <c:pt idx="4">
                  <c:v>70</c:v>
                </c:pt>
              </c:numCache>
            </c:numRef>
          </c:xVal>
          <c:yVal>
            <c:numRef>
              <c:f>화학과!$D$5:$H$5</c:f>
              <c:numCache>
                <c:formatCode>0.0000_ </c:formatCode>
                <c:ptCount val="5"/>
                <c:pt idx="0">
                  <c:v>0.19447</c:v>
                </c:pt>
                <c:pt idx="1">
                  <c:v>0.31598999999999999</c:v>
                </c:pt>
                <c:pt idx="2">
                  <c:v>0.41438000000000008</c:v>
                </c:pt>
                <c:pt idx="3">
                  <c:v>0.50831000000000004</c:v>
                </c:pt>
                <c:pt idx="4">
                  <c:v>0.54067999999999994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92D-4F94-8E9D-A1DC71443D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4241760"/>
        <c:axId val="1744244256"/>
      </c:scatterChart>
      <c:valAx>
        <c:axId val="1744241760"/>
        <c:scaling>
          <c:orientation val="minMax"/>
          <c:max val="9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noFill/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발사각도</a:t>
                </a:r>
                <a:r>
                  <a:rPr lang="en-US" altLang="ko-KR" sz="1000" b="0" i="0" u="none" strike="noStrike" baseline="0">
                    <a:effectLst/>
                  </a:rPr>
                  <a:t>( </a:t>
                </a:r>
                <a:r>
                  <a:rPr lang="ko-KR" altLang="ko-KR" sz="1000" b="0" i="0" u="none" strike="noStrike" baseline="0">
                    <a:effectLst/>
                  </a:rPr>
                  <a:t>˚  </a:t>
                </a:r>
                <a:r>
                  <a:rPr lang="en-US" altLang="ko-KR" sz="1000" b="0" i="0" u="none" strike="noStrike" baseline="0">
                    <a:effectLst/>
                  </a:rPr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70107947098475831"/>
              <c:y val="0.898589318079449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en-US"/>
            </a:p>
          </c:txPr>
        </c:title>
        <c:numFmt formatCode="General&quot;˚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44244256"/>
        <c:crosses val="autoZero"/>
        <c:crossBetween val="midCat"/>
        <c:majorUnit val="15"/>
      </c:valAx>
      <c:valAx>
        <c:axId val="1744244256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ko-KR" sz="1000" b="0" i="0" u="none" strike="noStrike" baseline="0">
                    <a:effectLst/>
                  </a:rPr>
                  <a:t>비행시간 </a:t>
                </a:r>
                <a:r>
                  <a:rPr lang="en-US" altLang="ko-KR" sz="1000" b="0" i="0" u="none" strike="noStrike" baseline="0">
                    <a:effectLst/>
                  </a:rPr>
                  <a:t>(</a:t>
                </a:r>
                <a:r>
                  <a:rPr lang="en-US" altLang="ko-KR" sz="1000" b="0" i="1" u="none" strike="noStrike" baseline="0">
                    <a:effectLst/>
                    <a:latin typeface="Cambria" panose="02040503050406030204" pitchFamily="18" charset="0"/>
                    <a:ea typeface="Cambria" panose="02040503050406030204" pitchFamily="18" charset="0"/>
                  </a:rPr>
                  <a:t>sec</a:t>
                </a:r>
                <a:r>
                  <a:rPr lang="en-US" altLang="ko-KR" sz="1000" b="0" i="0" u="none" strike="noStrike" baseline="0">
                    <a:effectLst/>
                  </a:rPr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065917011653948E-2"/>
              <c:y val="0.18423934908210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en-US"/>
            </a:p>
          </c:txPr>
        </c:title>
        <c:numFmt formatCode="0.0_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44241760"/>
        <c:crosses val="autoZero"/>
        <c:crossBetween val="midCat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 발사각도와 수평이동거리 </a:t>
            </a:r>
            <a:r>
              <a:rPr lang="en-US" altLang="ko-KR"/>
              <a:t>(</a:t>
            </a:r>
            <a:r>
              <a:rPr lang="en-US" altLang="ko-KR" i="1"/>
              <a:t>R</a:t>
            </a:r>
            <a:r>
              <a:rPr lang="en-US" altLang="ko-KR"/>
              <a:t>)</a:t>
            </a:r>
          </a:p>
        </c:rich>
      </c:tx>
      <c:layout>
        <c:manualLayout>
          <c:xMode val="edge"/>
          <c:yMode val="edge"/>
          <c:x val="0.20641391565414466"/>
          <c:y val="2.92964469791979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20297153301666987"/>
          <c:y val="0.19277077672598183"/>
          <c:w val="0.74224801550256625"/>
          <c:h val="0.62867445495921181"/>
        </c:manualLayout>
      </c:layout>
      <c:scatterChart>
        <c:scatterStyle val="lineMarker"/>
        <c:varyColors val="0"/>
        <c:ser>
          <c:idx val="0"/>
          <c:order val="0"/>
          <c:tx>
            <c:strRef>
              <c:f>화학과!$B$6</c:f>
              <c:strCache>
                <c:ptCount val="1"/>
                <c:pt idx="0">
                  <c:v>수평이동거리 (R)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olid"/>
              </a:ln>
              <a:effectLst/>
            </c:spPr>
            <c:trendlineType val="poly"/>
            <c:order val="2"/>
            <c:forward val="20"/>
            <c:backward val="20"/>
            <c:intercept val="0"/>
            <c:dispRSqr val="0"/>
            <c:dispEq val="1"/>
            <c:trendlineLbl>
              <c:layout>
                <c:manualLayout>
                  <c:x val="-0.16106833875930354"/>
                  <c:y val="-0.3381267498091117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화학과!$D$4:$H$4</c:f>
              <c:numCache>
                <c:formatCode>General"˚"</c:formatCode>
                <c:ptCount val="5"/>
                <c:pt idx="0">
                  <c:v>20</c:v>
                </c:pt>
                <c:pt idx="1">
                  <c:v>30</c:v>
                </c:pt>
                <c:pt idx="2">
                  <c:v>45</c:v>
                </c:pt>
                <c:pt idx="3">
                  <c:v>60</c:v>
                </c:pt>
                <c:pt idx="4">
                  <c:v>70</c:v>
                </c:pt>
              </c:numCache>
            </c:numRef>
          </c:xVal>
          <c:yVal>
            <c:numRef>
              <c:f>화학과!$D$6:$H$6</c:f>
              <c:numCache>
                <c:formatCode>0.0000_ </c:formatCode>
                <c:ptCount val="5"/>
                <c:pt idx="0">
                  <c:v>0.56935999999999998</c:v>
                </c:pt>
                <c:pt idx="1">
                  <c:v>0.79354999999999998</c:v>
                </c:pt>
                <c:pt idx="2">
                  <c:v>0.84390999999999994</c:v>
                </c:pt>
                <c:pt idx="3">
                  <c:v>0.71533999999999998</c:v>
                </c:pt>
                <c:pt idx="4">
                  <c:v>0.60912999999999995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29-4FE9-9E67-B77BDFE50B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1673696"/>
        <c:axId val="1061674528"/>
      </c:scatterChart>
      <c:valAx>
        <c:axId val="1061673696"/>
        <c:scaling>
          <c:orientation val="minMax"/>
          <c:max val="9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발사각도</a:t>
                </a:r>
                <a:r>
                  <a:rPr lang="en-US" altLang="ko-KR"/>
                  <a:t>( </a:t>
                </a:r>
                <a:r>
                  <a:rPr lang="ko-KR" altLang="en-US"/>
                  <a:t>˚  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70067011756902453"/>
              <c:y val="0.900537024634390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en-US"/>
            </a:p>
          </c:txPr>
        </c:title>
        <c:numFmt formatCode="General&quot;˚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61674528"/>
        <c:crosses val="autoZero"/>
        <c:crossBetween val="midCat"/>
        <c:majorUnit val="15"/>
      </c:valAx>
      <c:valAx>
        <c:axId val="106167452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수평이동 거리</a:t>
                </a:r>
                <a:r>
                  <a:rPr lang="en-US" altLang="ko-KR"/>
                  <a:t>(</a:t>
                </a:r>
                <a:r>
                  <a:rPr lang="en-US" altLang="ko-KR" i="1">
                    <a:latin typeface="Cambria" panose="02040503050406030204" pitchFamily="18" charset="0"/>
                    <a:ea typeface="Cambria" panose="02040503050406030204" pitchFamily="18" charset="0"/>
                  </a:rPr>
                  <a:t>m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6.7691256553820888E-3"/>
              <c:y val="0.192781386221750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 altLang="en-US"/>
            </a:p>
          </c:txPr>
        </c:title>
        <c:numFmt formatCode="0.0_ 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6167369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</xdr:colOff>
      <xdr:row>9</xdr:row>
      <xdr:rowOff>207872</xdr:rowOff>
    </xdr:from>
    <xdr:to>
      <xdr:col>5</xdr:col>
      <xdr:colOff>619125</xdr:colOff>
      <xdr:row>22</xdr:row>
      <xdr:rowOff>85726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84CFC0D4-33FA-490A-A9D1-C5950C1EE4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1682</xdr:colOff>
      <xdr:row>10</xdr:row>
      <xdr:rowOff>1456</xdr:rowOff>
    </xdr:from>
    <xdr:to>
      <xdr:col>10</xdr:col>
      <xdr:colOff>581025</xdr:colOff>
      <xdr:row>22</xdr:row>
      <xdr:rowOff>87854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1E3E4645-F331-4A23-B2F1-B1917AE3E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13D75-3AE3-45A9-9E2A-E4D6FBF9D658}">
  <dimension ref="B2:L11"/>
  <sheetViews>
    <sheetView tabSelected="1" workbookViewId="0">
      <selection activeCell="L13" sqref="L13"/>
    </sheetView>
  </sheetViews>
  <sheetFormatPr defaultRowHeight="16.5"/>
  <cols>
    <col min="1" max="1" width="1.375" customWidth="1"/>
    <col min="2" max="2" width="7.625" customWidth="1"/>
    <col min="3" max="4" width="10.625" customWidth="1"/>
    <col min="5" max="6" width="11.125" customWidth="1"/>
    <col min="7" max="10" width="10.625" customWidth="1"/>
    <col min="11" max="11" width="11.125" customWidth="1"/>
    <col min="12" max="12" width="10.625" customWidth="1"/>
    <col min="13" max="13" width="5.625" customWidth="1"/>
  </cols>
  <sheetData>
    <row r="2" spans="2:12" ht="17.25">
      <c r="B2" t="s">
        <v>10</v>
      </c>
    </row>
    <row r="3" spans="2:12" ht="5.0999999999999996" customHeight="1"/>
    <row r="4" spans="2:12">
      <c r="B4" s="13" t="s">
        <v>4</v>
      </c>
      <c r="C4" s="14"/>
      <c r="D4" s="4">
        <v>20</v>
      </c>
      <c r="E4" s="4">
        <v>30</v>
      </c>
      <c r="F4" s="4">
        <v>45</v>
      </c>
      <c r="G4" s="4">
        <v>60</v>
      </c>
      <c r="H4" s="4">
        <v>70</v>
      </c>
    </row>
    <row r="5" spans="2:12" ht="17.25">
      <c r="B5" s="15" t="s">
        <v>5</v>
      </c>
      <c r="C5" s="16"/>
      <c r="D5" s="5">
        <v>0.19447</v>
      </c>
      <c r="E5" s="5">
        <v>0.31598999999999999</v>
      </c>
      <c r="F5" s="5">
        <v>0.41438000000000008</v>
      </c>
      <c r="G5" s="5">
        <v>0.50831000000000004</v>
      </c>
      <c r="H5" s="5">
        <v>0.54067999999999994</v>
      </c>
    </row>
    <row r="6" spans="2:12">
      <c r="B6" s="17" t="s">
        <v>9</v>
      </c>
      <c r="C6" s="16"/>
      <c r="D6" s="5">
        <v>0.56935999999999998</v>
      </c>
      <c r="E6" s="5">
        <v>0.79354999999999998</v>
      </c>
      <c r="F6" s="5">
        <v>0.84390999999999994</v>
      </c>
      <c r="G6" s="5">
        <v>0.71533999999999998</v>
      </c>
      <c r="H6" s="5">
        <v>0.60912999999999995</v>
      </c>
    </row>
    <row r="7" spans="2:12" ht="18.75">
      <c r="B7" s="18" t="s">
        <v>6</v>
      </c>
      <c r="C7" s="10" t="s">
        <v>7</v>
      </c>
      <c r="D7" s="5">
        <f>D6/D5</f>
        <v>2.9277523525479507</v>
      </c>
      <c r="E7" s="5">
        <f t="shared" ref="E7:H7" si="0">E6/E5</f>
        <v>2.5113136491661128</v>
      </c>
      <c r="F7" s="5">
        <f t="shared" si="0"/>
        <v>2.0365606448187648</v>
      </c>
      <c r="G7" s="5">
        <f t="shared" si="0"/>
        <v>1.4072908264641655</v>
      </c>
      <c r="H7" s="5">
        <f t="shared" si="0"/>
        <v>1.1265998372419916</v>
      </c>
      <c r="I7" s="7" t="s">
        <v>0</v>
      </c>
      <c r="J7" s="3" t="s">
        <v>1</v>
      </c>
      <c r="K7" s="1" t="s">
        <v>2</v>
      </c>
      <c r="L7" s="2" t="s">
        <v>3</v>
      </c>
    </row>
    <row r="8" spans="2:12" ht="17.25">
      <c r="B8" s="19"/>
      <c r="C8" s="10" t="s">
        <v>8</v>
      </c>
      <c r="D8" s="11">
        <f>D7/COS(D4/180*PI())</f>
        <v>3.1156489768955895</v>
      </c>
      <c r="E8" s="11">
        <f t="shared" ref="E8:H8" si="1">E7/COS(E4/180*PI())</f>
        <v>2.8998152227312728</v>
      </c>
      <c r="F8" s="11">
        <f t="shared" si="1"/>
        <v>2.8801316844979925</v>
      </c>
      <c r="G8" s="11">
        <f t="shared" si="1"/>
        <v>2.8145816529283305</v>
      </c>
      <c r="H8" s="11">
        <f t="shared" si="1"/>
        <v>3.293957561351152</v>
      </c>
      <c r="I8" s="12">
        <f>AVERAGE(D8:H8)</f>
        <v>3.0008270196808673</v>
      </c>
      <c r="J8" s="6">
        <f>_xlfn.STDEV.S(D8:H8)</f>
        <v>0.19910278753272992</v>
      </c>
      <c r="K8" s="6">
        <f>J8/SQRT(5)</f>
        <v>8.9041473486576345E-2</v>
      </c>
      <c r="L8" s="6">
        <f>K8*0.6745</f>
        <v>6.0058473866695744E-2</v>
      </c>
    </row>
    <row r="10" spans="2:12">
      <c r="D10" s="9"/>
      <c r="E10" s="9"/>
      <c r="F10" s="9"/>
      <c r="G10" s="9"/>
      <c r="H10" s="9"/>
    </row>
    <row r="11" spans="2:12">
      <c r="D11" s="8"/>
      <c r="E11" s="8"/>
      <c r="F11" s="8"/>
      <c r="G11" s="8"/>
      <c r="H11" s="8"/>
    </row>
  </sheetData>
  <mergeCells count="4">
    <mergeCell ref="B5:C5"/>
    <mergeCell ref="B6:C6"/>
    <mergeCell ref="B7:B8"/>
    <mergeCell ref="B4:C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6B0CC8-18CA-4553-A1BE-2F7BC4679F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화학과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Hwajoon</dc:creator>
  <cp:lastModifiedBy>Hwa joon LEE</cp:lastModifiedBy>
  <dcterms:created xsi:type="dcterms:W3CDTF">2020-05-14T01:35:29Z</dcterms:created>
  <dcterms:modified xsi:type="dcterms:W3CDTF">2025-03-04T05:47:33Z</dcterms:modified>
</cp:coreProperties>
</file>