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LHJ\1_Physics\0_일반물리실험\일반물리실험_1학기\0_결과보고서\0_25년 1학기 결과보고서\"/>
    </mc:Choice>
  </mc:AlternateContent>
  <xr:revisionPtr revIDLastSave="0" documentId="13_ncr:1_{BB6CAFC5-40C2-437D-AF12-FE17AC333451}" xr6:coauthVersionLast="47" xr6:coauthVersionMax="47" xr10:uidLastSave="{00000000-0000-0000-0000-000000000000}"/>
  <bookViews>
    <workbookView xWindow="29625" yWindow="900" windowWidth="19230" windowHeight="14790" xr2:uid="{00000000-000D-0000-FFFF-FFFF00000000}"/>
  </bookViews>
  <sheets>
    <sheet name="감소 조화진동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6" i="2" l="1"/>
  <c r="R109" i="2"/>
  <c r="R107" i="2"/>
  <c r="R105" i="2"/>
  <c r="R103" i="2"/>
  <c r="R101" i="2"/>
  <c r="R99" i="2"/>
  <c r="R97" i="2"/>
  <c r="R95" i="2"/>
  <c r="R93" i="2"/>
  <c r="R91" i="2"/>
  <c r="R87" i="2"/>
  <c r="R89" i="2"/>
  <c r="R11" i="2"/>
  <c r="O33" i="2"/>
  <c r="P33" i="2"/>
  <c r="O34" i="2"/>
  <c r="P34" i="2"/>
  <c r="O35" i="2"/>
  <c r="P35" i="2"/>
  <c r="P36" i="2"/>
  <c r="F7" i="2"/>
  <c r="I7" i="2"/>
  <c r="R85" i="2"/>
  <c r="R83" i="2"/>
  <c r="R81" i="2"/>
  <c r="P80" i="2"/>
  <c r="R79" i="2"/>
  <c r="R77" i="2"/>
  <c r="R75" i="2"/>
  <c r="R73" i="2"/>
  <c r="R71" i="2"/>
  <c r="R69" i="2"/>
  <c r="R67" i="2"/>
  <c r="R65" i="2"/>
  <c r="R63" i="2"/>
  <c r="R61" i="2"/>
  <c r="R59" i="2"/>
  <c r="R57" i="2"/>
  <c r="R55" i="2"/>
  <c r="R53" i="2"/>
  <c r="R51" i="2"/>
  <c r="R49" i="2"/>
  <c r="R47" i="2"/>
  <c r="R45" i="2"/>
  <c r="R43" i="2"/>
  <c r="R41" i="2"/>
  <c r="R39" i="2"/>
  <c r="R37" i="2"/>
  <c r="K37" i="2"/>
  <c r="H37" i="2"/>
  <c r="E37" i="2"/>
  <c r="R35" i="2"/>
  <c r="R33" i="2"/>
  <c r="P32" i="2"/>
  <c r="O32" i="2"/>
  <c r="R31" i="2"/>
  <c r="P31" i="2"/>
  <c r="O31" i="2"/>
  <c r="P30" i="2"/>
  <c r="O30" i="2"/>
  <c r="R29" i="2"/>
  <c r="P29" i="2"/>
  <c r="O29" i="2"/>
  <c r="P28" i="2"/>
  <c r="O28" i="2"/>
  <c r="R27" i="2"/>
  <c r="P27" i="2"/>
  <c r="O27" i="2"/>
  <c r="P26" i="2"/>
  <c r="O26" i="2"/>
  <c r="R25" i="2"/>
  <c r="P25" i="2"/>
  <c r="O25" i="2"/>
  <c r="P24" i="2"/>
  <c r="O24" i="2"/>
  <c r="R23" i="2"/>
  <c r="P23" i="2"/>
  <c r="O23" i="2"/>
  <c r="P22" i="2"/>
  <c r="O22" i="2"/>
  <c r="R21" i="2"/>
  <c r="P21" i="2"/>
  <c r="O21" i="2"/>
  <c r="P20" i="2"/>
  <c r="O20" i="2"/>
  <c r="R19" i="2"/>
  <c r="P19" i="2"/>
  <c r="O19" i="2"/>
  <c r="P18" i="2"/>
  <c r="O18" i="2"/>
  <c r="R17" i="2"/>
  <c r="P17" i="2"/>
  <c r="O17" i="2"/>
  <c r="P16" i="2"/>
  <c r="O16" i="2"/>
  <c r="R15" i="2"/>
  <c r="P15" i="2"/>
  <c r="O15" i="2"/>
  <c r="P14" i="2"/>
  <c r="O14" i="2"/>
  <c r="R13" i="2"/>
  <c r="P13" i="2"/>
  <c r="O13" i="2"/>
  <c r="P12" i="2"/>
  <c r="O12" i="2"/>
  <c r="L37" i="2" l="1"/>
</calcChain>
</file>

<file path=xl/sharedStrings.xml><?xml version="1.0" encoding="utf-8"?>
<sst xmlns="http://schemas.openxmlformats.org/spreadsheetml/2006/main" count="24" uniqueCount="18">
  <si>
    <t>평균</t>
    <phoneticPr fontId="1" type="noConversion"/>
  </si>
  <si>
    <t>2) 감쇠 조화진동</t>
    <phoneticPr fontId="1" type="noConversion"/>
  </si>
  <si>
    <t xml:space="preserve">- 각진동수 </t>
    <phoneticPr fontId="1" type="noConversion"/>
  </si>
  <si>
    <t xml:space="preserve">- 자연 진동수 </t>
    <phoneticPr fontId="1" type="noConversion"/>
  </si>
  <si>
    <r>
      <t>자연 진동수 𝜔</t>
    </r>
    <r>
      <rPr>
        <vertAlign val="subscript"/>
        <sz val="11"/>
        <color theme="1"/>
        <rFont val="맑은 고딕"/>
        <family val="3"/>
        <charset val="129"/>
        <scheme val="minor"/>
      </rPr>
      <t>0</t>
    </r>
    <r>
      <rPr>
        <sz val="11"/>
        <color theme="1"/>
        <rFont val="맑은 고딕"/>
        <family val="3"/>
        <charset val="129"/>
        <scheme val="minor"/>
      </rPr>
      <t xml:space="preserve"> (</t>
    </r>
    <r>
      <rPr>
        <i/>
        <sz val="11"/>
        <color theme="1"/>
        <rFont val="Cambria"/>
        <family val="1"/>
      </rPr>
      <t>rad</t>
    </r>
    <r>
      <rPr>
        <sz val="11"/>
        <color theme="1"/>
        <rFont val="맑은 고딕"/>
        <family val="3"/>
        <charset val="129"/>
        <scheme val="minor"/>
      </rPr>
      <t>/</t>
    </r>
    <r>
      <rPr>
        <i/>
        <sz val="11"/>
        <color theme="1"/>
        <rFont val="Cambria"/>
        <family val="1"/>
      </rPr>
      <t>s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</si>
  <si>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- 감쇠 조화진동 측정값</t>
    <phoneticPr fontId="1" type="noConversion"/>
  </si>
  <si>
    <t>No.</t>
    <phoneticPr fontId="1" type="noConversion"/>
  </si>
  <si>
    <t>CW</t>
    <phoneticPr fontId="1" type="noConversion"/>
  </si>
  <si>
    <t>CCW</t>
    <phoneticPr fontId="1" type="noConversion"/>
  </si>
  <si>
    <r>
      <t>주기</t>
    </r>
    <r>
      <rPr>
        <sz val="11"/>
        <color theme="1"/>
        <rFont val="맑은 고딕"/>
        <family val="1"/>
        <scheme val="minor"/>
      </rPr>
      <t xml:space="preserve"> </t>
    </r>
    <r>
      <rPr>
        <i/>
        <sz val="11"/>
        <color theme="1"/>
        <rFont val="Cambria"/>
        <family val="1"/>
      </rPr>
      <t xml:space="preserve">T </t>
    </r>
    <r>
      <rPr>
        <sz val="11"/>
        <color theme="1"/>
        <rFont val="Cambria"/>
        <family val="1"/>
      </rPr>
      <t>(</t>
    </r>
    <r>
      <rPr>
        <i/>
        <sz val="11"/>
        <color theme="1"/>
        <rFont val="Cambria"/>
        <family val="1"/>
      </rPr>
      <t>m</t>
    </r>
    <r>
      <rPr>
        <i/>
        <sz val="11"/>
        <color theme="1"/>
        <rFont val="Cambria"/>
        <family val="1"/>
      </rPr>
      <t>s</t>
    </r>
    <r>
      <rPr>
        <sz val="11"/>
        <color theme="1"/>
        <rFont val="Cambria"/>
        <family val="1"/>
      </rPr>
      <t>)</t>
    </r>
    <phoneticPr fontId="1" type="noConversion"/>
  </si>
  <si>
    <r>
      <t xml:space="preserve">주기 </t>
    </r>
    <r>
      <rPr>
        <i/>
        <sz val="11"/>
        <color theme="1"/>
        <rFont val="Cambria"/>
        <family val="1"/>
      </rPr>
      <t xml:space="preserve">T </t>
    </r>
    <phoneticPr fontId="1" type="noConversion"/>
  </si>
  <si>
    <t>1회</t>
    <phoneticPr fontId="1" type="noConversion"/>
  </si>
  <si>
    <t>2회</t>
    <phoneticPr fontId="1" type="noConversion"/>
  </si>
  <si>
    <t>3회</t>
    <phoneticPr fontId="1" type="noConversion"/>
  </si>
  <si>
    <r>
      <t>각진동수 𝜔 (</t>
    </r>
    <r>
      <rPr>
        <i/>
        <sz val="11"/>
        <color theme="1"/>
        <rFont val="Cambria"/>
        <family val="1"/>
      </rPr>
      <t>rad</t>
    </r>
    <r>
      <rPr>
        <sz val="11"/>
        <color theme="1"/>
        <rFont val="맑은 고딕"/>
        <family val="2"/>
        <charset val="129"/>
        <scheme val="minor"/>
      </rPr>
      <t>/</t>
    </r>
    <r>
      <rPr>
        <i/>
        <sz val="11"/>
        <color theme="1"/>
        <rFont val="Cambria"/>
        <family val="1"/>
      </rPr>
      <t>s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</si>
  <si>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t xml:space="preserve">- 비틀림 진자의 회전관성 모멘트 𝐼= </t>
    <phoneticPr fontId="1" type="noConversion"/>
  </si>
  <si>
    <r>
      <t xml:space="preserve">- 비틀림 진자 상수 </t>
    </r>
    <r>
      <rPr>
        <i/>
        <sz val="11"/>
        <color theme="1"/>
        <rFont val="Times New Roman"/>
        <family val="1"/>
      </rPr>
      <t>κ =</t>
    </r>
    <phoneticPr fontId="1" type="noConversion"/>
  </si>
  <si>
    <r>
      <rPr>
        <i/>
        <sz val="11"/>
        <color theme="1"/>
        <rFont val="Times New Roman"/>
        <family val="1"/>
      </rPr>
      <t>N</t>
    </r>
    <r>
      <rPr>
        <i/>
        <sz val="11"/>
        <color theme="1"/>
        <rFont val="맑은 고딕"/>
        <family val="1"/>
        <charset val="129"/>
      </rPr>
      <t>·</t>
    </r>
    <r>
      <rPr>
        <i/>
        <sz val="11"/>
        <color theme="1"/>
        <rFont val="Times New Roman"/>
        <family val="1"/>
      </rPr>
      <t>m</t>
    </r>
    <r>
      <rPr>
        <sz val="11"/>
        <color theme="1"/>
        <rFont val="Times New Roman"/>
        <family val="1"/>
      </rPr>
      <t>/</t>
    </r>
    <r>
      <rPr>
        <i/>
        <sz val="11"/>
        <color theme="1"/>
        <rFont val="Times New Roman"/>
        <family val="1"/>
      </rPr>
      <t>rad</t>
    </r>
    <r>
      <rPr>
        <sz val="11"/>
        <color theme="1"/>
        <rFont val="Times New Roman"/>
        <family val="1"/>
      </rPr>
      <t>(</t>
    </r>
    <r>
      <rPr>
        <i/>
        <sz val="11"/>
        <color theme="1"/>
        <rFont val="Times New Roman"/>
        <family val="1"/>
      </rPr>
      <t>kg·m</t>
    </r>
    <r>
      <rPr>
        <i/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/</t>
    </r>
    <r>
      <rPr>
        <i/>
        <sz val="11"/>
        <color theme="1"/>
        <rFont val="Times New Roman"/>
        <family val="1"/>
      </rPr>
      <t>rad</t>
    </r>
    <r>
      <rPr>
        <sz val="11"/>
        <color theme="1"/>
        <rFont val="Times New Roman"/>
        <family val="1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</si>
</sst>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0"/>
    <numFmt numFmtId="177" formatCode="0.000000"/>
    <numFmt numFmtId="178" formatCode="0.000"/>
    <numFmt numFmtId="179" formatCode="0.000E+00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Cambria"/>
      <family val="1"/>
    </font>
    <font>
      <i/>
      <sz val="11"/>
      <color theme="1"/>
      <name val="Cambria"/>
      <family val="1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1"/>
      <scheme val="minor"/>
    </font>
    <font>
      <vertAlign val="subscript"/>
      <sz val="11"/>
      <color theme="1"/>
      <name val="맑은 고딕"/>
      <family val="3"/>
      <charset val="129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i/>
      <sz val="11"/>
      <color theme="1"/>
      <name val="맑은 고딕"/>
      <family val="1"/>
      <charset val="129"/>
    </font>
    <font>
      <i/>
      <vertAlign val="superscript"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0" fillId="0" borderId="0" xfId="0" quotePrefix="1" applyNumberFormat="1" applyAlignment="1">
      <alignment horizontal="left" vertical="center"/>
    </xf>
    <xf numFmtId="177" fontId="0" fillId="0" borderId="0" xfId="0" quotePrefix="1" applyNumberFormat="1">
      <alignment vertical="center"/>
    </xf>
    <xf numFmtId="0" fontId="0" fillId="0" borderId="0" xfId="0" quotePrefix="1" applyAlignment="1">
      <alignment horizontal="left" vertical="center"/>
    </xf>
    <xf numFmtId="178" fontId="0" fillId="0" borderId="0" xfId="0" applyNumberFormat="1">
      <alignment vertical="center"/>
    </xf>
    <xf numFmtId="178" fontId="0" fillId="0" borderId="1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8" xfId="0" applyBorder="1">
      <alignment vertical="center"/>
    </xf>
    <xf numFmtId="178" fontId="0" fillId="0" borderId="9" xfId="0" applyNumberFormat="1" applyBorder="1">
      <alignment vertical="center"/>
    </xf>
    <xf numFmtId="178" fontId="0" fillId="0" borderId="6" xfId="0" applyNumberFormat="1" applyBorder="1">
      <alignment vertical="center"/>
    </xf>
    <xf numFmtId="178" fontId="0" fillId="0" borderId="7" xfId="0" applyNumberFormat="1" applyBorder="1">
      <alignment vertical="center"/>
    </xf>
    <xf numFmtId="1" fontId="0" fillId="0" borderId="0" xfId="0" applyNumberFormat="1">
      <alignment vertical="center"/>
    </xf>
    <xf numFmtId="176" fontId="0" fillId="2" borderId="0" xfId="0" applyNumberFormat="1" applyFill="1">
      <alignment vertical="center"/>
    </xf>
    <xf numFmtId="178" fontId="0" fillId="0" borderId="10" xfId="0" applyNumberFormat="1" applyBorder="1">
      <alignment vertical="center"/>
    </xf>
    <xf numFmtId="0" fontId="0" fillId="0" borderId="12" xfId="0" applyBorder="1">
      <alignment vertical="center"/>
    </xf>
    <xf numFmtId="178" fontId="0" fillId="2" borderId="0" xfId="0" applyNumberFormat="1" applyFill="1">
      <alignment vertical="center"/>
    </xf>
    <xf numFmtId="179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8" fontId="0" fillId="0" borderId="6" xfId="0" applyNumberFormat="1" applyBorder="1" applyAlignment="1">
      <alignment horizontal="center" vertical="center"/>
    </xf>
    <xf numFmtId="178" fontId="0" fillId="0" borderId="7" xfId="0" applyNumberFormat="1" applyBorder="1" applyAlignment="1">
      <alignment horizontal="center" vertical="center"/>
    </xf>
    <xf numFmtId="179" fontId="10" fillId="0" borderId="0" xfId="0" applyNumberFormat="1" applyFont="1" applyAlignment="1">
      <alignment horizontal="left" vertical="center"/>
    </xf>
    <xf numFmtId="0" fontId="0" fillId="2" borderId="1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'감소 조화진동'!$Q$11:$Q$110</c:f>
              <c:numCache>
                <c:formatCode>General</c:formatCode>
                <c:ptCount val="100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  <c:pt idx="12">
                  <c:v>3.25</c:v>
                </c:pt>
                <c:pt idx="13">
                  <c:v>3.5</c:v>
                </c:pt>
                <c:pt idx="14">
                  <c:v>3.75</c:v>
                </c:pt>
                <c:pt idx="15">
                  <c:v>4</c:v>
                </c:pt>
                <c:pt idx="16">
                  <c:v>4.25</c:v>
                </c:pt>
                <c:pt idx="17">
                  <c:v>4.5</c:v>
                </c:pt>
                <c:pt idx="18">
                  <c:v>4.75</c:v>
                </c:pt>
                <c:pt idx="19">
                  <c:v>5</c:v>
                </c:pt>
                <c:pt idx="20">
                  <c:v>5.25</c:v>
                </c:pt>
                <c:pt idx="21">
                  <c:v>5.5</c:v>
                </c:pt>
                <c:pt idx="22">
                  <c:v>5.75</c:v>
                </c:pt>
                <c:pt idx="23">
                  <c:v>6</c:v>
                </c:pt>
                <c:pt idx="24">
                  <c:v>6.25</c:v>
                </c:pt>
                <c:pt idx="25">
                  <c:v>6.5</c:v>
                </c:pt>
                <c:pt idx="26">
                  <c:v>6.75</c:v>
                </c:pt>
                <c:pt idx="27">
                  <c:v>7</c:v>
                </c:pt>
                <c:pt idx="28">
                  <c:v>7.25</c:v>
                </c:pt>
                <c:pt idx="29">
                  <c:v>7.5</c:v>
                </c:pt>
                <c:pt idx="30">
                  <c:v>7.75</c:v>
                </c:pt>
                <c:pt idx="31">
                  <c:v>8</c:v>
                </c:pt>
                <c:pt idx="32">
                  <c:v>8.25</c:v>
                </c:pt>
                <c:pt idx="33">
                  <c:v>8.5</c:v>
                </c:pt>
                <c:pt idx="34">
                  <c:v>8.75</c:v>
                </c:pt>
                <c:pt idx="35">
                  <c:v>9</c:v>
                </c:pt>
                <c:pt idx="36">
                  <c:v>9.25</c:v>
                </c:pt>
                <c:pt idx="37">
                  <c:v>9.5</c:v>
                </c:pt>
                <c:pt idx="38">
                  <c:v>9.75</c:v>
                </c:pt>
                <c:pt idx="39">
                  <c:v>10</c:v>
                </c:pt>
                <c:pt idx="40">
                  <c:v>10.25</c:v>
                </c:pt>
                <c:pt idx="41">
                  <c:v>10.5</c:v>
                </c:pt>
                <c:pt idx="42">
                  <c:v>10.75</c:v>
                </c:pt>
                <c:pt idx="43">
                  <c:v>11</c:v>
                </c:pt>
                <c:pt idx="44">
                  <c:v>11.25</c:v>
                </c:pt>
                <c:pt idx="45">
                  <c:v>11.5</c:v>
                </c:pt>
                <c:pt idx="46">
                  <c:v>11.75</c:v>
                </c:pt>
                <c:pt idx="47">
                  <c:v>12</c:v>
                </c:pt>
                <c:pt idx="48">
                  <c:v>12.25</c:v>
                </c:pt>
                <c:pt idx="49">
                  <c:v>12.5</c:v>
                </c:pt>
                <c:pt idx="50">
                  <c:v>12.75</c:v>
                </c:pt>
                <c:pt idx="51">
                  <c:v>13</c:v>
                </c:pt>
                <c:pt idx="52">
                  <c:v>13.25</c:v>
                </c:pt>
                <c:pt idx="53">
                  <c:v>13.5</c:v>
                </c:pt>
                <c:pt idx="54">
                  <c:v>13.75</c:v>
                </c:pt>
                <c:pt idx="55">
                  <c:v>14</c:v>
                </c:pt>
                <c:pt idx="56">
                  <c:v>14.25</c:v>
                </c:pt>
                <c:pt idx="57">
                  <c:v>14.5</c:v>
                </c:pt>
                <c:pt idx="58">
                  <c:v>14.75</c:v>
                </c:pt>
                <c:pt idx="59">
                  <c:v>15</c:v>
                </c:pt>
                <c:pt idx="60">
                  <c:v>15.25</c:v>
                </c:pt>
                <c:pt idx="61">
                  <c:v>15.5</c:v>
                </c:pt>
                <c:pt idx="62">
                  <c:v>15.75</c:v>
                </c:pt>
                <c:pt idx="63">
                  <c:v>16</c:v>
                </c:pt>
                <c:pt idx="64">
                  <c:v>16.25</c:v>
                </c:pt>
                <c:pt idx="65">
                  <c:v>16.5</c:v>
                </c:pt>
                <c:pt idx="66">
                  <c:v>16.75</c:v>
                </c:pt>
                <c:pt idx="67">
                  <c:v>17</c:v>
                </c:pt>
                <c:pt idx="68">
                  <c:v>17.25</c:v>
                </c:pt>
                <c:pt idx="69">
                  <c:v>17.5</c:v>
                </c:pt>
                <c:pt idx="70">
                  <c:v>17.75</c:v>
                </c:pt>
                <c:pt idx="71">
                  <c:v>18</c:v>
                </c:pt>
                <c:pt idx="72">
                  <c:v>18.25</c:v>
                </c:pt>
                <c:pt idx="73">
                  <c:v>18.5</c:v>
                </c:pt>
                <c:pt idx="74">
                  <c:v>18.75</c:v>
                </c:pt>
                <c:pt idx="75">
                  <c:v>19</c:v>
                </c:pt>
                <c:pt idx="76">
                  <c:v>19.25</c:v>
                </c:pt>
                <c:pt idx="77">
                  <c:v>19.5</c:v>
                </c:pt>
                <c:pt idx="78">
                  <c:v>19.75</c:v>
                </c:pt>
                <c:pt idx="79">
                  <c:v>20</c:v>
                </c:pt>
                <c:pt idx="80">
                  <c:v>20.25</c:v>
                </c:pt>
                <c:pt idx="81">
                  <c:v>20.5</c:v>
                </c:pt>
                <c:pt idx="82">
                  <c:v>20.75</c:v>
                </c:pt>
                <c:pt idx="83">
                  <c:v>21</c:v>
                </c:pt>
                <c:pt idx="84">
                  <c:v>21.25</c:v>
                </c:pt>
                <c:pt idx="85">
                  <c:v>21.5</c:v>
                </c:pt>
                <c:pt idx="86">
                  <c:v>21.75</c:v>
                </c:pt>
                <c:pt idx="87">
                  <c:v>22</c:v>
                </c:pt>
                <c:pt idx="88">
                  <c:v>22.25</c:v>
                </c:pt>
                <c:pt idx="89">
                  <c:v>22.5</c:v>
                </c:pt>
                <c:pt idx="90">
                  <c:v>22.75</c:v>
                </c:pt>
                <c:pt idx="91">
                  <c:v>23</c:v>
                </c:pt>
                <c:pt idx="92">
                  <c:v>23.25</c:v>
                </c:pt>
                <c:pt idx="93">
                  <c:v>23.5</c:v>
                </c:pt>
                <c:pt idx="94">
                  <c:v>23.75</c:v>
                </c:pt>
                <c:pt idx="95">
                  <c:v>24</c:v>
                </c:pt>
                <c:pt idx="96">
                  <c:v>24.25</c:v>
                </c:pt>
                <c:pt idx="97">
                  <c:v>24.5</c:v>
                </c:pt>
                <c:pt idx="98">
                  <c:v>24.75</c:v>
                </c:pt>
                <c:pt idx="99">
                  <c:v>25</c:v>
                </c:pt>
              </c:numCache>
            </c:numRef>
          </c:xVal>
          <c:yVal>
            <c:numRef>
              <c:f>'감소 조화진동'!$R$11:$R$110</c:f>
              <c:numCache>
                <c:formatCode>General</c:formatCode>
                <c:ptCount val="1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18C-48C0-9503-4D7A180F75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1486063"/>
        <c:axId val="1971493551"/>
      </c:scatterChart>
      <c:valAx>
        <c:axId val="19714860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cross"/>
        <c:minorTickMark val="cross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71493551"/>
        <c:crosses val="autoZero"/>
        <c:crossBetween val="midCat"/>
      </c:valAx>
      <c:valAx>
        <c:axId val="1971493551"/>
        <c:scaling>
          <c:orientation val="minMax"/>
          <c:max val="1200"/>
          <c:min val="-1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71486063"/>
        <c:crosses val="autoZero"/>
        <c:crossBetween val="midCat"/>
        <c:maj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25400" cap="rnd">
                <a:solidFill>
                  <a:schemeClr val="accent1"/>
                </a:solidFill>
                <a:prstDash val="solid"/>
              </a:ln>
              <a:effectLst/>
            </c:spPr>
            <c:trendlineType val="poly"/>
            <c:order val="2"/>
            <c:dispRSqr val="0"/>
            <c:dispEq val="0"/>
          </c:trendline>
          <c:xVal>
            <c:numRef>
              <c:f>'감소 조화진동'!$N$12:$N$36</c:f>
              <c:numCache>
                <c:formatCode>0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</c:numCache>
            </c:numRef>
          </c:xVal>
          <c:yVal>
            <c:numRef>
              <c:f>'감소 조화진동'!$O$12:$O$36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EC9-481B-87F4-7986EE119A46}"/>
            </c:ext>
          </c:extLst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25400" cap="rnd">
                <a:solidFill>
                  <a:schemeClr val="accent2"/>
                </a:solidFill>
                <a:prstDash val="solid"/>
              </a:ln>
              <a:effectLst/>
            </c:spPr>
            <c:trendlineType val="poly"/>
            <c:order val="2"/>
            <c:dispRSqr val="0"/>
            <c:dispEq val="0"/>
          </c:trendline>
          <c:xVal>
            <c:numRef>
              <c:f>'감소 조화진동'!$N$12:$N$36</c:f>
              <c:numCache>
                <c:formatCode>0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</c:numCache>
            </c:numRef>
          </c:xVal>
          <c:yVal>
            <c:numRef>
              <c:f>'감소 조화진동'!$P$12:$P$36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EC9-481B-87F4-7986EE119A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1125999"/>
        <c:axId val="1971138895"/>
      </c:scatterChart>
      <c:valAx>
        <c:axId val="1971125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71138895"/>
        <c:crosses val="autoZero"/>
        <c:crossBetween val="midCat"/>
        <c:majorUnit val="1"/>
      </c:valAx>
      <c:valAx>
        <c:axId val="1971138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71125999"/>
        <c:crosses val="autoZero"/>
        <c:crossBetween val="midCat"/>
        <c:majorUnit val="1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415290</xdr:colOff>
      <xdr:row>1</xdr:row>
      <xdr:rowOff>38100</xdr:rowOff>
    </xdr:from>
    <xdr:ext cx="485774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 txBox="1"/>
          </xdr:nvSpPr>
          <xdr:spPr>
            <a:xfrm>
              <a:off x="941070" y="480060"/>
              <a:ext cx="48577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ko-KR" altLang="en-US" sz="1100" i="1">
                        <a:latin typeface="Cambria Math" panose="02040503050406030204" pitchFamily="18" charset="0"/>
                      </a:rPr>
                      <m:t>𝜔</m:t>
                    </m:r>
                    <m:r>
                      <a:rPr lang="en-US" altLang="ko-KR" sz="110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altLang="ko-KR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altLang="ko-KR" sz="1100" b="0" i="1">
                            <a:latin typeface="Cambria Math" panose="02040503050406030204" pitchFamily="18" charset="0"/>
                          </a:rPr>
                          <m:t>2</m:t>
                        </m:r>
                        <m:r>
                          <a:rPr lang="ko-KR" altLang="en-US" sz="1100" b="0" i="1">
                            <a:latin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altLang="ko-KR" sz="1100" b="0" i="1">
                            <a:latin typeface="Cambria Math" panose="02040503050406030204" pitchFamily="18" charset="0"/>
                          </a:rPr>
                          <m:t>𝑇</m:t>
                        </m:r>
                      </m:den>
                    </m:f>
                  </m:oMath>
                </m:oMathPara>
              </a14:m>
              <a:endParaRPr lang="ko-KR" altLang="en-US" sz="1100"/>
            </a:p>
          </xdr:txBody>
        </xdr:sp>
      </mc:Choice>
      <mc:Fallback xmlns="">
        <xdr:sp macro="" textlink="">
          <xdr:nvSpPr>
            <xdr:cNvPr id="4" name="TextBox 3"/>
            <xdr:cNvSpPr txBox="1"/>
          </xdr:nvSpPr>
          <xdr:spPr>
            <a:xfrm>
              <a:off x="941070" y="480060"/>
              <a:ext cx="48577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ko-KR" altLang="en-US" sz="1100" i="0">
                  <a:latin typeface="Cambria Math" panose="02040503050406030204" pitchFamily="18" charset="0"/>
                </a:rPr>
                <a:t>𝜔</a:t>
              </a:r>
              <a:r>
                <a:rPr lang="en-US" altLang="ko-KR" sz="1100" i="0">
                  <a:latin typeface="Cambria Math" panose="02040503050406030204" pitchFamily="18" charset="0"/>
                </a:rPr>
                <a:t>=</a:t>
              </a:r>
              <a:r>
                <a:rPr lang="en-US" altLang="ko-KR" sz="1100" b="0" i="0">
                  <a:latin typeface="Cambria Math" panose="02040503050406030204" pitchFamily="18" charset="0"/>
                </a:rPr>
                <a:t>2</a:t>
              </a:r>
              <a:r>
                <a:rPr lang="ko-KR" altLang="en-US" sz="1100" b="0" i="0">
                  <a:latin typeface="Cambria Math" panose="02040503050406030204" pitchFamily="18" charset="0"/>
                </a:rPr>
                <a:t>𝜋</a:t>
              </a:r>
              <a:r>
                <a:rPr lang="en-US" altLang="ko-KR" sz="1100" b="0" i="0">
                  <a:latin typeface="Cambria Math" panose="02040503050406030204" pitchFamily="18" charset="0"/>
                </a:rPr>
                <a:t>/𝑇</a:t>
              </a:r>
              <a:endParaRPr lang="ko-KR" altLang="en-US" sz="1100"/>
            </a:p>
          </xdr:txBody>
        </xdr:sp>
      </mc:Fallback>
    </mc:AlternateContent>
    <xdr:clientData/>
  </xdr:oneCellAnchor>
  <xdr:oneCellAnchor>
    <xdr:from>
      <xdr:col>6</xdr:col>
      <xdr:colOff>339090</xdr:colOff>
      <xdr:row>1</xdr:row>
      <xdr:rowOff>45720</xdr:rowOff>
    </xdr:from>
    <xdr:ext cx="1237583" cy="34445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SpPr txBox="1"/>
          </xdr:nvSpPr>
          <xdr:spPr>
            <a:xfrm>
              <a:off x="3516630" y="3749040"/>
              <a:ext cx="1237583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n-US" altLang="ko-KR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ko-KR" altLang="en-US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𝜔</m:t>
                      </m:r>
                    </m:e>
                    <m:sub>
                      <m:r>
                        <a:rPr lang="en-US" altLang="ko-KR" sz="1100" b="0" i="1">
                          <a:latin typeface="Cambria Math" panose="02040503050406030204" pitchFamily="18" charset="0"/>
                        </a:rPr>
                        <m:t>0</m:t>
                      </m:r>
                    </m:sub>
                  </m:sSub>
                  <m:r>
                    <a:rPr lang="en-US" altLang="ko-KR" sz="1100" i="1">
                      <a:latin typeface="Cambria Math" panose="02040503050406030204" pitchFamily="18" charset="0"/>
                    </a:rPr>
                    <m:t>=</m:t>
                  </m:r>
                  <m:rad>
                    <m:radPr>
                      <m:degHide m:val="on"/>
                      <m:ctrlPr>
                        <a:rPr lang="en-US" altLang="ko-KR" sz="1100" i="1">
                          <a:latin typeface="Cambria Math" panose="02040503050406030204" pitchFamily="18" charset="0"/>
                        </a:rPr>
                      </m:ctrlPr>
                    </m:radPr>
                    <m:deg/>
                    <m:e>
                      <m:sSup>
                        <m:sSupPr>
                          <m:ctrlPr>
                            <a:rPr lang="en-US" altLang="ko-KR" sz="11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ko-KR" altLang="en-US" sz="110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𝜔</m:t>
                          </m:r>
                        </m:e>
                        <m:sup>
                          <m:r>
                            <a:rPr lang="en-US" altLang="ko-KR" sz="1100" b="0" i="1">
                              <a:latin typeface="Cambria Math" panose="02040503050406030204" pitchFamily="18" charset="0"/>
                            </a:rPr>
                            <m:t>2</m:t>
                          </m:r>
                        </m:sup>
                      </m:sSup>
                      <m:r>
                        <a:rPr lang="en-US" altLang="ko-KR" sz="1100" b="0" i="1">
                          <a:latin typeface="Cambria Math" panose="02040503050406030204" pitchFamily="18" charset="0"/>
                        </a:rPr>
                        <m:t>+</m:t>
                      </m:r>
                      <m:sSup>
                        <m:sSupPr>
                          <m:ctrlPr>
                            <a:rPr lang="en-US" altLang="ko-KR" sz="1100" b="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ko-KR" altLang="en-US" sz="1100" b="0" i="1">
                              <a:latin typeface="Cambria Math" panose="02040503050406030204" pitchFamily="18" charset="0"/>
                            </a:rPr>
                            <m:t>𝛿</m:t>
                          </m:r>
                        </m:e>
                        <m:sup>
                          <m:r>
                            <a:rPr lang="en-US" altLang="ko-KR" sz="1100" b="0" i="1">
                              <a:latin typeface="Cambria Math" panose="02040503050406030204" pitchFamily="18" charset="0"/>
                            </a:rPr>
                            <m:t>2</m:t>
                          </m:r>
                        </m:sup>
                      </m:sSup>
                    </m:e>
                  </m:rad>
                </m:oMath>
              </a14:m>
              <a:r>
                <a:rPr lang="ko-KR" altLang="en-US" sz="1100"/>
                <a:t> </a:t>
              </a:r>
              <a:r>
                <a:rPr lang="en-US" altLang="ko-KR" sz="1100"/>
                <a:t>= </a:t>
              </a:r>
              <a14:m>
                <m:oMath xmlns:m="http://schemas.openxmlformats.org/officeDocument/2006/math">
                  <m:rad>
                    <m:radPr>
                      <m:degHide m:val="on"/>
                      <m:ctrlPr>
                        <a:rPr lang="en-US" altLang="ko-KR" sz="1100" i="1">
                          <a:latin typeface="Cambria Math" panose="02040503050406030204" pitchFamily="18" charset="0"/>
                        </a:rPr>
                      </m:ctrlPr>
                    </m:radPr>
                    <m:deg/>
                    <m:e>
                      <m:f>
                        <m:fPr>
                          <m:ctrlPr>
                            <a:rPr lang="en-US" altLang="ko-KR" sz="110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l-GR" altLang="ko-KR" sz="1100" i="1">
                              <a:latin typeface="Cambria Math" panose="02040503050406030204" pitchFamily="18" charset="0"/>
                            </a:rPr>
                            <m:t>𝜅</m:t>
                          </m:r>
                        </m:num>
                        <m:den>
                          <m:r>
                            <a:rPr lang="en-US" altLang="ko-KR" sz="1100" b="0" i="1">
                              <a:latin typeface="Cambria Math" panose="02040503050406030204" pitchFamily="18" charset="0"/>
                            </a:rPr>
                            <m:t>𝐼</m:t>
                          </m:r>
                        </m:den>
                      </m:f>
                    </m:e>
                  </m:rad>
                </m:oMath>
              </a14:m>
              <a:endParaRPr lang="ko-KR" altLang="en-US" sz="1100"/>
            </a:p>
          </xdr:txBody>
        </xdr:sp>
      </mc:Choice>
      <mc:Fallback xmlns="">
        <xdr:sp macro="" textlink="">
          <xdr:nvSpPr>
            <xdr:cNvPr id="5" name="TextBox 4"/>
            <xdr:cNvSpPr txBox="1"/>
          </xdr:nvSpPr>
          <xdr:spPr>
            <a:xfrm>
              <a:off x="3516630" y="3749040"/>
              <a:ext cx="1237583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ko-KR" altLang="en-US" sz="11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𝜔</a:t>
              </a:r>
              <a:r>
                <a:rPr lang="en-US" altLang="ko-KR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</a:t>
              </a:r>
              <a:r>
                <a:rPr lang="en-US" altLang="ko-KR" sz="1100" b="0" i="0">
                  <a:latin typeface="Cambria Math" panose="02040503050406030204" pitchFamily="18" charset="0"/>
                </a:rPr>
                <a:t>0</a:t>
              </a:r>
              <a:r>
                <a:rPr lang="en-US" altLang="ko-KR" sz="1100" i="0">
                  <a:latin typeface="Cambria Math" panose="02040503050406030204" pitchFamily="18" charset="0"/>
                </a:rPr>
                <a:t>=√(</a:t>
              </a:r>
              <a:r>
                <a:rPr lang="ko-KR" altLang="en-US" sz="11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𝜔</a:t>
              </a:r>
              <a:r>
                <a:rPr lang="en-US" altLang="ko-KR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^</a:t>
              </a:r>
              <a:r>
                <a:rPr lang="en-US" altLang="ko-KR" sz="1100" b="0" i="0">
                  <a:latin typeface="Cambria Math" panose="02040503050406030204" pitchFamily="18" charset="0"/>
                </a:rPr>
                <a:t>2+</a:t>
              </a:r>
              <a:r>
                <a:rPr lang="ko-KR" altLang="en-US" sz="1100" b="0" i="0">
                  <a:latin typeface="Cambria Math" panose="02040503050406030204" pitchFamily="18" charset="0"/>
                </a:rPr>
                <a:t>𝛿</a:t>
              </a:r>
              <a:r>
                <a:rPr lang="en-US" altLang="ko-KR" sz="1100" b="0" i="0">
                  <a:latin typeface="Cambria Math" panose="02040503050406030204" pitchFamily="18" charset="0"/>
                </a:rPr>
                <a:t>^2 )</a:t>
              </a:r>
              <a:r>
                <a:rPr lang="ko-KR" altLang="en-US" sz="1100"/>
                <a:t> </a:t>
              </a:r>
              <a:r>
                <a:rPr lang="en-US" altLang="ko-KR" sz="1100"/>
                <a:t>= </a:t>
              </a:r>
              <a:r>
                <a:rPr lang="en-US" altLang="ko-KR" sz="1100" i="0">
                  <a:latin typeface="Cambria Math" panose="02040503050406030204" pitchFamily="18" charset="0"/>
                </a:rPr>
                <a:t>√(</a:t>
              </a:r>
              <a:r>
                <a:rPr lang="el-GR" altLang="ko-KR" sz="1100" i="0">
                  <a:latin typeface="Cambria Math" panose="02040503050406030204" pitchFamily="18" charset="0"/>
                </a:rPr>
                <a:t>𝜅</a:t>
              </a:r>
              <a:r>
                <a:rPr lang="en-US" altLang="ko-KR" sz="1100" i="0">
                  <a:latin typeface="Cambria Math" panose="02040503050406030204" pitchFamily="18" charset="0"/>
                </a:rPr>
                <a:t>/</a:t>
              </a:r>
              <a:r>
                <a:rPr lang="en-US" altLang="ko-KR" sz="1100" b="0" i="0">
                  <a:latin typeface="Cambria Math" panose="02040503050406030204" pitchFamily="18" charset="0"/>
                </a:rPr>
                <a:t>𝐼)</a:t>
              </a:r>
              <a:endParaRPr lang="ko-KR" altLang="en-US" sz="1100"/>
            </a:p>
          </xdr:txBody>
        </xdr:sp>
      </mc:Fallback>
    </mc:AlternateContent>
    <xdr:clientData/>
  </xdr:oneCellAnchor>
  <xdr:oneCellAnchor>
    <xdr:from>
      <xdr:col>6</xdr:col>
      <xdr:colOff>664845</xdr:colOff>
      <xdr:row>2</xdr:row>
      <xdr:rowOff>19050</xdr:rowOff>
    </xdr:from>
    <xdr:ext cx="487056" cy="17536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 txBox="1"/>
          </xdr:nvSpPr>
          <xdr:spPr>
            <a:xfrm>
              <a:off x="3865245" y="866775"/>
              <a:ext cx="487056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altLang="ko-K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𝑘𝑔</m:t>
                    </m:r>
                    <m:r>
                      <a:rPr lang="en-US" altLang="ko-K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∙</m:t>
                    </m:r>
                    <m:sSup>
                      <m:sSupPr>
                        <m:ctrlPr>
                          <a:rPr lang="en-US" altLang="ko-KR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altLang="ko-KR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𝑚</m:t>
                        </m:r>
                      </m:e>
                      <m:sup>
                        <m:r>
                          <a:rPr lang="en-US" altLang="ko-KR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ko-KR" altLang="en-US" sz="11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 txBox="1"/>
          </xdr:nvSpPr>
          <xdr:spPr>
            <a:xfrm>
              <a:off x="3865245" y="866775"/>
              <a:ext cx="487056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altLang="ko-K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𝑘𝑔∙𝑚^2</a:t>
              </a:r>
              <a:endParaRPr lang="ko-KR" altLang="en-US" sz="1100"/>
            </a:p>
          </xdr:txBody>
        </xdr:sp>
      </mc:Fallback>
    </mc:AlternateContent>
    <xdr:clientData/>
  </xdr:oneCellAnchor>
  <xdr:twoCellAnchor>
    <xdr:from>
      <xdr:col>1</xdr:col>
      <xdr:colOff>9252</xdr:colOff>
      <xdr:row>37</xdr:row>
      <xdr:rowOff>134982</xdr:rowOff>
    </xdr:from>
    <xdr:to>
      <xdr:col>10</xdr:col>
      <xdr:colOff>481337</xdr:colOff>
      <xdr:row>57</xdr:row>
      <xdr:rowOff>129681</xdr:rowOff>
    </xdr:to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13854</xdr:colOff>
      <xdr:row>57</xdr:row>
      <xdr:rowOff>176496</xdr:rowOff>
    </xdr:from>
    <xdr:to>
      <xdr:col>14</xdr:col>
      <xdr:colOff>393951</xdr:colOff>
      <xdr:row>76</xdr:row>
      <xdr:rowOff>200893</xdr:rowOff>
    </xdr:to>
    <xdr:graphicFrame macro="">
      <xdr:nvGraphicFramePr>
        <xdr:cNvPr id="13" name="차트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110"/>
  <sheetViews>
    <sheetView tabSelected="1" topLeftCell="A36" zoomScaleNormal="100" workbookViewId="0">
      <selection activeCell="L46" sqref="L46"/>
    </sheetView>
  </sheetViews>
  <sheetFormatPr defaultRowHeight="16.5" x14ac:dyDescent="0.3"/>
  <cols>
    <col min="1" max="1" width="2.25" customWidth="1"/>
    <col min="2" max="2" width="4.75" customWidth="1"/>
    <col min="3" max="10" width="8.75" customWidth="1"/>
    <col min="12" max="12" width="12.875" customWidth="1"/>
  </cols>
  <sheetData>
    <row r="1" spans="2:18" x14ac:dyDescent="0.3">
      <c r="B1" s="13" t="s">
        <v>1</v>
      </c>
      <c r="C1" s="3"/>
      <c r="D1" s="3"/>
      <c r="E1" s="6"/>
      <c r="F1" s="7"/>
    </row>
    <row r="2" spans="2:18" ht="34.15" customHeight="1" x14ac:dyDescent="0.3">
      <c r="B2" s="8" t="s">
        <v>2</v>
      </c>
      <c r="C2" s="8"/>
      <c r="D2" s="8"/>
      <c r="E2" s="6"/>
      <c r="F2" s="9" t="s">
        <v>3</v>
      </c>
      <c r="G2" s="6"/>
      <c r="H2" s="6"/>
      <c r="I2" s="6"/>
      <c r="N2" s="1"/>
    </row>
    <row r="3" spans="2:18" x14ac:dyDescent="0.3">
      <c r="B3" s="10" t="s">
        <v>15</v>
      </c>
      <c r="C3" s="10"/>
      <c r="D3" s="10"/>
      <c r="E3" s="6"/>
      <c r="F3" s="26">
        <v>1.415E-3</v>
      </c>
      <c r="G3" s="26"/>
    </row>
    <row r="4" spans="2:18" ht="18" x14ac:dyDescent="0.3">
      <c r="B4" s="2" t="s">
        <v>16</v>
      </c>
      <c r="C4" s="10"/>
      <c r="D4" s="10"/>
      <c r="E4" s="22"/>
      <c r="F4" s="34" t="s">
        <v>17</v>
      </c>
      <c r="G4" s="34"/>
      <c r="H4" s="34"/>
    </row>
    <row r="5" spans="2:18" ht="4.9000000000000004" customHeight="1" thickBot="1" x14ac:dyDescent="0.35">
      <c r="B5" s="10"/>
      <c r="C5" s="10"/>
      <c r="D5" s="10"/>
      <c r="E5" s="6"/>
      <c r="F5" s="7"/>
    </row>
    <row r="6" spans="2:18" ht="24" customHeight="1" x14ac:dyDescent="0.3">
      <c r="B6" s="27" t="s">
        <v>9</v>
      </c>
      <c r="C6" s="29"/>
      <c r="D6" s="29"/>
      <c r="E6" s="29"/>
      <c r="F6" s="31" t="s">
        <v>14</v>
      </c>
      <c r="G6" s="31"/>
      <c r="H6" s="31"/>
      <c r="I6" s="29" t="s">
        <v>4</v>
      </c>
      <c r="J6" s="29"/>
      <c r="K6" s="30"/>
    </row>
    <row r="7" spans="2:18" ht="24" customHeight="1" thickBot="1" x14ac:dyDescent="0.35">
      <c r="B7" s="23"/>
      <c r="C7" s="35"/>
      <c r="D7" s="35"/>
      <c r="E7" s="24"/>
      <c r="F7" s="32" t="e">
        <f>2*PI()/C7</f>
        <v>#DIV/0!</v>
      </c>
      <c r="G7" s="32"/>
      <c r="H7" s="32"/>
      <c r="I7" s="32">
        <f>SQRT(E4/F3)</f>
        <v>0</v>
      </c>
      <c r="J7" s="32"/>
      <c r="K7" s="33"/>
    </row>
    <row r="9" spans="2:18" ht="17.25" thickBot="1" x14ac:dyDescent="0.35">
      <c r="B9" s="2" t="s">
        <v>5</v>
      </c>
      <c r="C9" s="2"/>
      <c r="D9" s="2"/>
    </row>
    <row r="10" spans="2:18" ht="19.899999999999999" customHeight="1" x14ac:dyDescent="0.3">
      <c r="B10" s="27" t="s">
        <v>6</v>
      </c>
      <c r="C10" s="29" t="s">
        <v>11</v>
      </c>
      <c r="D10" s="29"/>
      <c r="E10" s="29"/>
      <c r="F10" s="29" t="s">
        <v>12</v>
      </c>
      <c r="G10" s="29"/>
      <c r="H10" s="29"/>
      <c r="I10" s="29" t="s">
        <v>13</v>
      </c>
      <c r="J10" s="29"/>
      <c r="K10" s="30"/>
      <c r="Q10">
        <v>0</v>
      </c>
      <c r="R10">
        <v>0</v>
      </c>
    </row>
    <row r="11" spans="2:18" ht="19.899999999999999" customHeight="1" x14ac:dyDescent="0.3">
      <c r="B11" s="28"/>
      <c r="C11" s="4" t="s">
        <v>7</v>
      </c>
      <c r="D11" s="4" t="s">
        <v>8</v>
      </c>
      <c r="E11" s="4" t="s">
        <v>10</v>
      </c>
      <c r="F11" s="4" t="s">
        <v>7</v>
      </c>
      <c r="G11" s="4" t="s">
        <v>8</v>
      </c>
      <c r="H11" s="4" t="s">
        <v>10</v>
      </c>
      <c r="I11" s="4" t="s">
        <v>7</v>
      </c>
      <c r="J11" s="4" t="s">
        <v>8</v>
      </c>
      <c r="K11" s="16" t="s">
        <v>10</v>
      </c>
      <c r="Q11">
        <v>0.25</v>
      </c>
      <c r="R11">
        <f>C12</f>
        <v>0</v>
      </c>
    </row>
    <row r="12" spans="2:18" ht="19.899999999999999" customHeight="1" x14ac:dyDescent="0.3">
      <c r="B12" s="17">
        <v>1</v>
      </c>
      <c r="C12" s="5"/>
      <c r="D12" s="5"/>
      <c r="E12" s="12"/>
      <c r="F12" s="5"/>
      <c r="G12" s="5"/>
      <c r="H12" s="12"/>
      <c r="I12" s="5"/>
      <c r="J12" s="5"/>
      <c r="K12" s="18"/>
      <c r="M12" s="11"/>
      <c r="N12" s="21">
        <v>1</v>
      </c>
      <c r="O12">
        <f>C12</f>
        <v>0</v>
      </c>
      <c r="P12">
        <f>D12*-1</f>
        <v>0</v>
      </c>
      <c r="Q12">
        <v>0.5</v>
      </c>
      <c r="R12">
        <v>0</v>
      </c>
    </row>
    <row r="13" spans="2:18" ht="19.899999999999999" customHeight="1" x14ac:dyDescent="0.3">
      <c r="B13" s="17">
        <v>2</v>
      </c>
      <c r="C13" s="5"/>
      <c r="D13" s="5"/>
      <c r="E13" s="12"/>
      <c r="F13" s="5"/>
      <c r="G13" s="5"/>
      <c r="H13" s="12"/>
      <c r="I13" s="5"/>
      <c r="J13" s="5"/>
      <c r="K13" s="18"/>
      <c r="M13" s="11"/>
      <c r="N13" s="21">
        <v>2</v>
      </c>
      <c r="O13">
        <f t="shared" ref="O13:O32" si="0">C13</f>
        <v>0</v>
      </c>
      <c r="P13">
        <f t="shared" ref="P13:P32" si="1">D13*-1</f>
        <v>0</v>
      </c>
      <c r="Q13">
        <v>0.75</v>
      </c>
      <c r="R13">
        <f>D12*-1</f>
        <v>0</v>
      </c>
    </row>
    <row r="14" spans="2:18" ht="19.899999999999999" customHeight="1" x14ac:dyDescent="0.3">
      <c r="B14" s="17">
        <v>3</v>
      </c>
      <c r="C14" s="5"/>
      <c r="D14" s="5"/>
      <c r="E14" s="12"/>
      <c r="F14" s="5"/>
      <c r="G14" s="5"/>
      <c r="H14" s="12"/>
      <c r="I14" s="5"/>
      <c r="J14" s="5"/>
      <c r="K14" s="18"/>
      <c r="M14" s="11"/>
      <c r="N14" s="21">
        <v>3</v>
      </c>
      <c r="O14">
        <f t="shared" si="0"/>
        <v>0</v>
      </c>
      <c r="P14">
        <f t="shared" si="1"/>
        <v>0</v>
      </c>
      <c r="Q14">
        <v>1</v>
      </c>
      <c r="R14">
        <v>0</v>
      </c>
    </row>
    <row r="15" spans="2:18" ht="19.899999999999999" customHeight="1" x14ac:dyDescent="0.3">
      <c r="B15" s="17">
        <v>4</v>
      </c>
      <c r="C15" s="5"/>
      <c r="D15" s="5"/>
      <c r="E15" s="12"/>
      <c r="F15" s="5"/>
      <c r="G15" s="5"/>
      <c r="H15" s="12"/>
      <c r="I15" s="5"/>
      <c r="J15" s="5"/>
      <c r="K15" s="18"/>
      <c r="M15" s="11"/>
      <c r="N15" s="21">
        <v>4</v>
      </c>
      <c r="O15">
        <f t="shared" si="0"/>
        <v>0</v>
      </c>
      <c r="P15">
        <f t="shared" si="1"/>
        <v>0</v>
      </c>
      <c r="Q15">
        <v>1.25</v>
      </c>
      <c r="R15">
        <f>C13</f>
        <v>0</v>
      </c>
    </row>
    <row r="16" spans="2:18" ht="19.899999999999999" customHeight="1" x14ac:dyDescent="0.3">
      <c r="B16" s="17">
        <v>5</v>
      </c>
      <c r="C16" s="5"/>
      <c r="D16" s="5"/>
      <c r="E16" s="12"/>
      <c r="F16" s="5"/>
      <c r="G16" s="5"/>
      <c r="H16" s="12"/>
      <c r="I16" s="5"/>
      <c r="J16" s="5"/>
      <c r="K16" s="18"/>
      <c r="M16" s="11"/>
      <c r="N16" s="21">
        <v>5</v>
      </c>
      <c r="O16">
        <f t="shared" si="0"/>
        <v>0</v>
      </c>
      <c r="P16">
        <f t="shared" si="1"/>
        <v>0</v>
      </c>
      <c r="Q16">
        <v>1.5</v>
      </c>
      <c r="R16">
        <v>0</v>
      </c>
    </row>
    <row r="17" spans="2:18" ht="19.899999999999999" customHeight="1" x14ac:dyDescent="0.3">
      <c r="B17" s="17">
        <v>6</v>
      </c>
      <c r="C17" s="5"/>
      <c r="D17" s="5"/>
      <c r="E17" s="12"/>
      <c r="F17" s="5"/>
      <c r="G17" s="5"/>
      <c r="H17" s="12"/>
      <c r="I17" s="5"/>
      <c r="J17" s="5"/>
      <c r="K17" s="18"/>
      <c r="M17" s="11"/>
      <c r="N17" s="21">
        <v>6</v>
      </c>
      <c r="O17">
        <f t="shared" si="0"/>
        <v>0</v>
      </c>
      <c r="P17">
        <f t="shared" si="1"/>
        <v>0</v>
      </c>
      <c r="Q17">
        <v>1.75</v>
      </c>
      <c r="R17">
        <f>D13*-1</f>
        <v>0</v>
      </c>
    </row>
    <row r="18" spans="2:18" ht="19.899999999999999" customHeight="1" x14ac:dyDescent="0.3">
      <c r="B18" s="17">
        <v>7</v>
      </c>
      <c r="C18" s="5"/>
      <c r="D18" s="5"/>
      <c r="E18" s="12"/>
      <c r="F18" s="5"/>
      <c r="G18" s="5"/>
      <c r="H18" s="12"/>
      <c r="I18" s="5"/>
      <c r="J18" s="5"/>
      <c r="K18" s="18"/>
      <c r="M18" s="11"/>
      <c r="N18" s="21">
        <v>7</v>
      </c>
      <c r="O18">
        <f t="shared" si="0"/>
        <v>0</v>
      </c>
      <c r="P18">
        <f t="shared" si="1"/>
        <v>0</v>
      </c>
      <c r="Q18">
        <v>2</v>
      </c>
      <c r="R18">
        <v>0</v>
      </c>
    </row>
    <row r="19" spans="2:18" ht="19.899999999999999" customHeight="1" x14ac:dyDescent="0.3">
      <c r="B19" s="17">
        <v>8</v>
      </c>
      <c r="C19" s="5"/>
      <c r="D19" s="5"/>
      <c r="E19" s="12"/>
      <c r="F19" s="5"/>
      <c r="G19" s="5"/>
      <c r="H19" s="12"/>
      <c r="I19" s="5"/>
      <c r="J19" s="5"/>
      <c r="K19" s="18"/>
      <c r="M19" s="11"/>
      <c r="N19" s="21">
        <v>8</v>
      </c>
      <c r="O19">
        <f t="shared" si="0"/>
        <v>0</v>
      </c>
      <c r="P19">
        <f t="shared" si="1"/>
        <v>0</v>
      </c>
      <c r="Q19">
        <v>2.25</v>
      </c>
      <c r="R19">
        <f>C14</f>
        <v>0</v>
      </c>
    </row>
    <row r="20" spans="2:18" ht="19.899999999999999" customHeight="1" x14ac:dyDescent="0.3">
      <c r="B20" s="17">
        <v>9</v>
      </c>
      <c r="C20" s="5"/>
      <c r="D20" s="5"/>
      <c r="E20" s="12"/>
      <c r="F20" s="5"/>
      <c r="G20" s="5"/>
      <c r="H20" s="12"/>
      <c r="I20" s="5"/>
      <c r="J20" s="5"/>
      <c r="K20" s="18"/>
      <c r="L20" s="11"/>
      <c r="M20" s="11"/>
      <c r="N20" s="21">
        <v>9</v>
      </c>
      <c r="O20">
        <f t="shared" si="0"/>
        <v>0</v>
      </c>
      <c r="P20">
        <f t="shared" si="1"/>
        <v>0</v>
      </c>
      <c r="Q20">
        <v>2.5</v>
      </c>
      <c r="R20">
        <v>0</v>
      </c>
    </row>
    <row r="21" spans="2:18" ht="19.899999999999999" customHeight="1" x14ac:dyDescent="0.3">
      <c r="B21" s="17">
        <v>10</v>
      </c>
      <c r="C21" s="5"/>
      <c r="D21" s="5"/>
      <c r="E21" s="12"/>
      <c r="F21" s="5"/>
      <c r="G21" s="5"/>
      <c r="H21" s="12"/>
      <c r="I21" s="5"/>
      <c r="J21" s="5"/>
      <c r="K21" s="18"/>
      <c r="M21" s="11"/>
      <c r="N21" s="21">
        <v>10</v>
      </c>
      <c r="O21">
        <f t="shared" si="0"/>
        <v>0</v>
      </c>
      <c r="P21">
        <f t="shared" si="1"/>
        <v>0</v>
      </c>
      <c r="Q21">
        <v>2.75</v>
      </c>
      <c r="R21">
        <f>D14*-1</f>
        <v>0</v>
      </c>
    </row>
    <row r="22" spans="2:18" ht="19.899999999999999" customHeight="1" x14ac:dyDescent="0.3">
      <c r="B22" s="17">
        <v>11</v>
      </c>
      <c r="C22" s="5"/>
      <c r="D22" s="5"/>
      <c r="E22" s="12"/>
      <c r="F22" s="5"/>
      <c r="G22" s="5"/>
      <c r="H22" s="12"/>
      <c r="I22" s="5"/>
      <c r="J22" s="5"/>
      <c r="K22" s="18"/>
      <c r="M22" s="11"/>
      <c r="N22" s="21">
        <v>11</v>
      </c>
      <c r="O22">
        <f t="shared" si="0"/>
        <v>0</v>
      </c>
      <c r="P22">
        <f t="shared" si="1"/>
        <v>0</v>
      </c>
      <c r="Q22">
        <v>3</v>
      </c>
      <c r="R22">
        <v>0</v>
      </c>
    </row>
    <row r="23" spans="2:18" ht="19.899999999999999" customHeight="1" x14ac:dyDescent="0.3">
      <c r="B23" s="17">
        <v>12</v>
      </c>
      <c r="C23" s="5"/>
      <c r="D23" s="5"/>
      <c r="E23" s="12"/>
      <c r="F23" s="5"/>
      <c r="G23" s="5"/>
      <c r="H23" s="12"/>
      <c r="I23" s="5"/>
      <c r="J23" s="5"/>
      <c r="K23" s="18"/>
      <c r="M23" s="11"/>
      <c r="N23" s="21">
        <v>12</v>
      </c>
      <c r="O23">
        <f t="shared" si="0"/>
        <v>0</v>
      </c>
      <c r="P23">
        <f t="shared" si="1"/>
        <v>0</v>
      </c>
      <c r="Q23">
        <v>3.25</v>
      </c>
      <c r="R23">
        <f>C15</f>
        <v>0</v>
      </c>
    </row>
    <row r="24" spans="2:18" ht="19.899999999999999" customHeight="1" x14ac:dyDescent="0.3">
      <c r="B24" s="17">
        <v>13</v>
      </c>
      <c r="C24" s="5"/>
      <c r="D24" s="5"/>
      <c r="E24" s="12"/>
      <c r="F24" s="5"/>
      <c r="G24" s="5"/>
      <c r="H24" s="12"/>
      <c r="I24" s="5"/>
      <c r="J24" s="5"/>
      <c r="K24" s="18"/>
      <c r="M24" s="11"/>
      <c r="N24" s="21">
        <v>13</v>
      </c>
      <c r="O24">
        <f t="shared" si="0"/>
        <v>0</v>
      </c>
      <c r="P24">
        <f t="shared" si="1"/>
        <v>0</v>
      </c>
      <c r="Q24">
        <v>3.5</v>
      </c>
      <c r="R24">
        <v>0</v>
      </c>
    </row>
    <row r="25" spans="2:18" ht="19.899999999999999" customHeight="1" x14ac:dyDescent="0.3">
      <c r="B25" s="17">
        <v>14</v>
      </c>
      <c r="C25" s="5"/>
      <c r="D25" s="5"/>
      <c r="E25" s="12"/>
      <c r="F25" s="5"/>
      <c r="G25" s="5"/>
      <c r="H25" s="12"/>
      <c r="I25" s="5"/>
      <c r="J25" s="5"/>
      <c r="K25" s="18"/>
      <c r="M25" s="11"/>
      <c r="N25" s="21">
        <v>14</v>
      </c>
      <c r="O25">
        <f t="shared" si="0"/>
        <v>0</v>
      </c>
      <c r="P25">
        <f t="shared" si="1"/>
        <v>0</v>
      </c>
      <c r="Q25">
        <v>3.75</v>
      </c>
      <c r="R25">
        <f>D15*-1</f>
        <v>0</v>
      </c>
    </row>
    <row r="26" spans="2:18" ht="19.899999999999999" customHeight="1" x14ac:dyDescent="0.3">
      <c r="B26" s="17">
        <v>15</v>
      </c>
      <c r="C26" s="5"/>
      <c r="D26" s="5"/>
      <c r="E26" s="12"/>
      <c r="F26" s="5"/>
      <c r="G26" s="5"/>
      <c r="H26" s="12"/>
      <c r="I26" s="5"/>
      <c r="J26" s="5"/>
      <c r="K26" s="18"/>
      <c r="M26" s="11"/>
      <c r="N26" s="21">
        <v>15</v>
      </c>
      <c r="O26">
        <f t="shared" si="0"/>
        <v>0</v>
      </c>
      <c r="P26">
        <f t="shared" si="1"/>
        <v>0</v>
      </c>
      <c r="Q26">
        <v>4</v>
      </c>
      <c r="R26">
        <v>0</v>
      </c>
    </row>
    <row r="27" spans="2:18" ht="19.899999999999999" customHeight="1" x14ac:dyDescent="0.3">
      <c r="B27" s="17">
        <v>16</v>
      </c>
      <c r="C27" s="5"/>
      <c r="D27" s="5"/>
      <c r="E27" s="12"/>
      <c r="F27" s="5"/>
      <c r="G27" s="5"/>
      <c r="H27" s="12"/>
      <c r="I27" s="5"/>
      <c r="J27" s="5"/>
      <c r="K27" s="18"/>
      <c r="M27" s="11"/>
      <c r="N27" s="21">
        <v>16</v>
      </c>
      <c r="O27">
        <f t="shared" si="0"/>
        <v>0</v>
      </c>
      <c r="P27">
        <f t="shared" si="1"/>
        <v>0</v>
      </c>
      <c r="Q27">
        <v>4.25</v>
      </c>
      <c r="R27">
        <f>C16</f>
        <v>0</v>
      </c>
    </row>
    <row r="28" spans="2:18" ht="19.899999999999999" customHeight="1" x14ac:dyDescent="0.3">
      <c r="B28" s="17">
        <v>17</v>
      </c>
      <c r="C28" s="5"/>
      <c r="D28" s="5"/>
      <c r="E28" s="12"/>
      <c r="F28" s="5"/>
      <c r="G28" s="5"/>
      <c r="H28" s="12"/>
      <c r="I28" s="5"/>
      <c r="J28" s="5"/>
      <c r="K28" s="18"/>
      <c r="M28" s="11"/>
      <c r="N28" s="21">
        <v>17</v>
      </c>
      <c r="O28">
        <f t="shared" si="0"/>
        <v>0</v>
      </c>
      <c r="P28">
        <f t="shared" si="1"/>
        <v>0</v>
      </c>
      <c r="Q28">
        <v>4.5</v>
      </c>
      <c r="R28">
        <v>0</v>
      </c>
    </row>
    <row r="29" spans="2:18" ht="19.899999999999999" customHeight="1" x14ac:dyDescent="0.3">
      <c r="B29" s="17">
        <v>18</v>
      </c>
      <c r="C29" s="5"/>
      <c r="D29" s="5"/>
      <c r="E29" s="12"/>
      <c r="F29" s="5"/>
      <c r="G29" s="5"/>
      <c r="H29" s="12"/>
      <c r="I29" s="5"/>
      <c r="J29" s="5"/>
      <c r="K29" s="18"/>
      <c r="M29" s="11"/>
      <c r="N29" s="21">
        <v>18</v>
      </c>
      <c r="O29">
        <f t="shared" si="0"/>
        <v>0</v>
      </c>
      <c r="P29">
        <f t="shared" si="1"/>
        <v>0</v>
      </c>
      <c r="Q29">
        <v>4.75</v>
      </c>
      <c r="R29">
        <f>D16*-1</f>
        <v>0</v>
      </c>
    </row>
    <row r="30" spans="2:18" ht="19.899999999999999" customHeight="1" x14ac:dyDescent="0.3">
      <c r="B30" s="17">
        <v>19</v>
      </c>
      <c r="C30" s="5"/>
      <c r="D30" s="5"/>
      <c r="E30" s="12"/>
      <c r="F30" s="5"/>
      <c r="G30" s="5"/>
      <c r="H30" s="12"/>
      <c r="I30" s="5"/>
      <c r="J30" s="5"/>
      <c r="K30" s="18"/>
      <c r="M30" s="11"/>
      <c r="N30" s="21">
        <v>19</v>
      </c>
      <c r="O30">
        <f t="shared" si="0"/>
        <v>0</v>
      </c>
      <c r="P30">
        <f t="shared" si="1"/>
        <v>0</v>
      </c>
      <c r="Q30">
        <v>5</v>
      </c>
      <c r="R30">
        <v>0</v>
      </c>
    </row>
    <row r="31" spans="2:18" ht="19.899999999999999" customHeight="1" x14ac:dyDescent="0.3">
      <c r="B31" s="17">
        <v>20</v>
      </c>
      <c r="C31" s="5"/>
      <c r="D31" s="5"/>
      <c r="E31" s="12"/>
      <c r="F31" s="5"/>
      <c r="G31" s="5"/>
      <c r="H31" s="12"/>
      <c r="I31" s="5"/>
      <c r="J31" s="5"/>
      <c r="K31" s="18"/>
      <c r="M31" s="11"/>
      <c r="N31" s="21">
        <v>20</v>
      </c>
      <c r="O31">
        <f t="shared" si="0"/>
        <v>0</v>
      </c>
      <c r="P31">
        <f t="shared" si="1"/>
        <v>0</v>
      </c>
      <c r="Q31">
        <v>5.25</v>
      </c>
      <c r="R31">
        <f>C17</f>
        <v>0</v>
      </c>
    </row>
    <row r="32" spans="2:18" ht="19.899999999999999" customHeight="1" x14ac:dyDescent="0.3">
      <c r="B32" s="17">
        <v>21</v>
      </c>
      <c r="C32" s="5"/>
      <c r="D32" s="5"/>
      <c r="E32" s="12"/>
      <c r="F32" s="5"/>
      <c r="G32" s="5"/>
      <c r="H32" s="12"/>
      <c r="I32" s="5"/>
      <c r="J32" s="5"/>
      <c r="K32" s="18"/>
      <c r="M32" s="11"/>
      <c r="N32" s="21">
        <v>21</v>
      </c>
      <c r="O32">
        <f t="shared" si="0"/>
        <v>0</v>
      </c>
      <c r="P32">
        <f t="shared" si="1"/>
        <v>0</v>
      </c>
      <c r="Q32">
        <v>5.5</v>
      </c>
      <c r="R32">
        <v>0</v>
      </c>
    </row>
    <row r="33" spans="2:18" ht="19.899999999999999" customHeight="1" x14ac:dyDescent="0.3">
      <c r="B33" s="17">
        <v>22</v>
      </c>
      <c r="C33" s="5"/>
      <c r="D33" s="5"/>
      <c r="E33" s="12"/>
      <c r="F33" s="5"/>
      <c r="G33" s="5"/>
      <c r="H33" s="12"/>
      <c r="I33" s="5"/>
      <c r="J33" s="5"/>
      <c r="K33" s="18"/>
      <c r="M33" s="11"/>
      <c r="N33" s="21">
        <v>22</v>
      </c>
      <c r="O33">
        <f t="shared" ref="O33:O35" si="2">C33</f>
        <v>0</v>
      </c>
      <c r="P33">
        <f t="shared" ref="P33:P36" si="3">D33*-1</f>
        <v>0</v>
      </c>
      <c r="Q33">
        <v>5.75</v>
      </c>
      <c r="R33">
        <f>D17*-1</f>
        <v>0</v>
      </c>
    </row>
    <row r="34" spans="2:18" ht="19.899999999999999" customHeight="1" x14ac:dyDescent="0.3">
      <c r="B34" s="17">
        <v>23</v>
      </c>
      <c r="C34" s="5"/>
      <c r="D34" s="5"/>
      <c r="E34" s="12"/>
      <c r="F34" s="5"/>
      <c r="G34" s="5"/>
      <c r="H34" s="12"/>
      <c r="I34" s="5"/>
      <c r="J34" s="5"/>
      <c r="K34" s="18"/>
      <c r="M34" s="11"/>
      <c r="N34" s="21">
        <v>23</v>
      </c>
      <c r="O34">
        <f t="shared" si="2"/>
        <v>0</v>
      </c>
      <c r="P34">
        <f t="shared" si="3"/>
        <v>0</v>
      </c>
      <c r="Q34">
        <v>6</v>
      </c>
      <c r="R34">
        <v>0</v>
      </c>
    </row>
    <row r="35" spans="2:18" ht="19.899999999999999" customHeight="1" x14ac:dyDescent="0.3">
      <c r="B35" s="17">
        <v>24</v>
      </c>
      <c r="C35" s="5"/>
      <c r="D35" s="5"/>
      <c r="E35" s="12"/>
      <c r="F35" s="5"/>
      <c r="G35" s="5"/>
      <c r="H35" s="12"/>
      <c r="I35" s="5"/>
      <c r="J35" s="5"/>
      <c r="K35" s="18"/>
      <c r="M35" s="11"/>
      <c r="N35" s="21">
        <v>24</v>
      </c>
      <c r="O35">
        <f t="shared" si="2"/>
        <v>0</v>
      </c>
      <c r="P35">
        <f t="shared" si="3"/>
        <v>0</v>
      </c>
      <c r="Q35">
        <v>6.25</v>
      </c>
      <c r="R35">
        <f>C18</f>
        <v>0</v>
      </c>
    </row>
    <row r="36" spans="2:18" ht="19.899999999999999" customHeight="1" thickBot="1" x14ac:dyDescent="0.35">
      <c r="B36" s="14">
        <v>25</v>
      </c>
      <c r="C36" s="15"/>
      <c r="D36" s="15"/>
      <c r="E36" s="19"/>
      <c r="F36" s="15"/>
      <c r="G36" s="15"/>
      <c r="H36" s="19"/>
      <c r="I36" s="15"/>
      <c r="J36" s="15"/>
      <c r="K36" s="20"/>
      <c r="M36" s="11"/>
      <c r="N36" s="21">
        <v>25</v>
      </c>
      <c r="O36">
        <f>C36</f>
        <v>0</v>
      </c>
      <c r="P36">
        <f t="shared" si="3"/>
        <v>0</v>
      </c>
      <c r="Q36">
        <v>6.5</v>
      </c>
      <c r="R36">
        <v>0</v>
      </c>
    </row>
    <row r="37" spans="2:18" x14ac:dyDescent="0.3">
      <c r="B37" t="s">
        <v>0</v>
      </c>
      <c r="E37" s="11" t="e">
        <f>AVERAGE(E12:E36)</f>
        <v>#DIV/0!</v>
      </c>
      <c r="H37" s="11" t="e">
        <f>AVERAGE(H12:H36)</f>
        <v>#DIV/0!</v>
      </c>
      <c r="K37" s="11" t="e">
        <f>AVERAGE(K12:K36)</f>
        <v>#DIV/0!</v>
      </c>
      <c r="L37" s="25" t="e">
        <f>AVERAGE(E37,H37,K37)</f>
        <v>#DIV/0!</v>
      </c>
      <c r="M37" s="11"/>
      <c r="Q37">
        <v>6.75</v>
      </c>
      <c r="R37">
        <f>D18*-1</f>
        <v>0</v>
      </c>
    </row>
    <row r="38" spans="2:18" x14ac:dyDescent="0.3">
      <c r="M38" s="11"/>
      <c r="Q38">
        <v>7</v>
      </c>
      <c r="R38">
        <v>0</v>
      </c>
    </row>
    <row r="39" spans="2:18" x14ac:dyDescent="0.3">
      <c r="M39" s="11"/>
      <c r="Q39">
        <v>7.25</v>
      </c>
      <c r="R39">
        <f>C19</f>
        <v>0</v>
      </c>
    </row>
    <row r="40" spans="2:18" x14ac:dyDescent="0.3">
      <c r="M40" s="11"/>
      <c r="Q40">
        <v>7.5</v>
      </c>
      <c r="R40">
        <v>0</v>
      </c>
    </row>
    <row r="41" spans="2:18" x14ac:dyDescent="0.3">
      <c r="M41" s="11"/>
      <c r="Q41">
        <v>7.75</v>
      </c>
      <c r="R41">
        <f>D19*-1</f>
        <v>0</v>
      </c>
    </row>
    <row r="42" spans="2:18" x14ac:dyDescent="0.3">
      <c r="M42" s="11"/>
      <c r="Q42">
        <v>8</v>
      </c>
      <c r="R42">
        <v>0</v>
      </c>
    </row>
    <row r="43" spans="2:18" x14ac:dyDescent="0.3">
      <c r="M43" s="11"/>
      <c r="Q43">
        <v>8.25</v>
      </c>
      <c r="R43">
        <f>C20</f>
        <v>0</v>
      </c>
    </row>
    <row r="44" spans="2:18" x14ac:dyDescent="0.3">
      <c r="Q44">
        <v>8.5</v>
      </c>
      <c r="R44">
        <v>0</v>
      </c>
    </row>
    <row r="45" spans="2:18" x14ac:dyDescent="0.3">
      <c r="Q45">
        <v>8.75</v>
      </c>
      <c r="R45">
        <f>D20*-1</f>
        <v>0</v>
      </c>
    </row>
    <row r="46" spans="2:18" x14ac:dyDescent="0.3">
      <c r="Q46">
        <v>9</v>
      </c>
      <c r="R46">
        <v>0</v>
      </c>
    </row>
    <row r="47" spans="2:18" x14ac:dyDescent="0.3">
      <c r="Q47">
        <v>9.25</v>
      </c>
      <c r="R47">
        <f>C21</f>
        <v>0</v>
      </c>
    </row>
    <row r="48" spans="2:18" x14ac:dyDescent="0.3">
      <c r="Q48">
        <v>9.5</v>
      </c>
      <c r="R48">
        <v>0</v>
      </c>
    </row>
    <row r="49" spans="17:18" x14ac:dyDescent="0.3">
      <c r="Q49">
        <v>9.75</v>
      </c>
      <c r="R49">
        <f>D21*-1</f>
        <v>0</v>
      </c>
    </row>
    <row r="50" spans="17:18" x14ac:dyDescent="0.3">
      <c r="Q50">
        <v>10</v>
      </c>
      <c r="R50">
        <v>0</v>
      </c>
    </row>
    <row r="51" spans="17:18" x14ac:dyDescent="0.3">
      <c r="Q51">
        <v>10.25</v>
      </c>
      <c r="R51">
        <f>C22</f>
        <v>0</v>
      </c>
    </row>
    <row r="52" spans="17:18" x14ac:dyDescent="0.3">
      <c r="Q52">
        <v>10.5</v>
      </c>
      <c r="R52">
        <v>0</v>
      </c>
    </row>
    <row r="53" spans="17:18" x14ac:dyDescent="0.3">
      <c r="Q53">
        <v>10.75</v>
      </c>
      <c r="R53">
        <f>D22*-1</f>
        <v>0</v>
      </c>
    </row>
    <row r="54" spans="17:18" x14ac:dyDescent="0.3">
      <c r="Q54">
        <v>11</v>
      </c>
      <c r="R54">
        <v>0</v>
      </c>
    </row>
    <row r="55" spans="17:18" x14ac:dyDescent="0.3">
      <c r="Q55">
        <v>11.25</v>
      </c>
      <c r="R55">
        <f>C23</f>
        <v>0</v>
      </c>
    </row>
    <row r="56" spans="17:18" x14ac:dyDescent="0.3">
      <c r="Q56">
        <v>11.5</v>
      </c>
      <c r="R56">
        <v>0</v>
      </c>
    </row>
    <row r="57" spans="17:18" x14ac:dyDescent="0.3">
      <c r="Q57">
        <v>11.75</v>
      </c>
      <c r="R57">
        <f>D23*-1</f>
        <v>0</v>
      </c>
    </row>
    <row r="58" spans="17:18" x14ac:dyDescent="0.3">
      <c r="Q58">
        <v>12</v>
      </c>
      <c r="R58">
        <v>0</v>
      </c>
    </row>
    <row r="59" spans="17:18" x14ac:dyDescent="0.3">
      <c r="Q59">
        <v>12.25</v>
      </c>
      <c r="R59">
        <f>C24</f>
        <v>0</v>
      </c>
    </row>
    <row r="60" spans="17:18" x14ac:dyDescent="0.3">
      <c r="Q60">
        <v>12.5</v>
      </c>
      <c r="R60">
        <v>0</v>
      </c>
    </row>
    <row r="61" spans="17:18" x14ac:dyDescent="0.3">
      <c r="Q61">
        <v>12.75</v>
      </c>
      <c r="R61">
        <f>D24*-1</f>
        <v>0</v>
      </c>
    </row>
    <row r="62" spans="17:18" x14ac:dyDescent="0.3">
      <c r="Q62">
        <v>13</v>
      </c>
      <c r="R62">
        <v>0</v>
      </c>
    </row>
    <row r="63" spans="17:18" x14ac:dyDescent="0.3">
      <c r="Q63">
        <v>13.25</v>
      </c>
      <c r="R63">
        <f>C25</f>
        <v>0</v>
      </c>
    </row>
    <row r="64" spans="17:18" x14ac:dyDescent="0.3">
      <c r="Q64">
        <v>13.5</v>
      </c>
      <c r="R64">
        <v>0</v>
      </c>
    </row>
    <row r="65" spans="16:18" x14ac:dyDescent="0.3">
      <c r="Q65">
        <v>13.75</v>
      </c>
      <c r="R65">
        <f>D25*-1</f>
        <v>0</v>
      </c>
    </row>
    <row r="66" spans="16:18" x14ac:dyDescent="0.3">
      <c r="Q66">
        <v>14</v>
      </c>
      <c r="R66">
        <v>0</v>
      </c>
    </row>
    <row r="67" spans="16:18" x14ac:dyDescent="0.3">
      <c r="Q67">
        <v>14.25</v>
      </c>
      <c r="R67">
        <f>C26</f>
        <v>0</v>
      </c>
    </row>
    <row r="68" spans="16:18" x14ac:dyDescent="0.3">
      <c r="Q68">
        <v>14.5</v>
      </c>
      <c r="R68">
        <v>0</v>
      </c>
    </row>
    <row r="69" spans="16:18" x14ac:dyDescent="0.3">
      <c r="Q69">
        <v>14.75</v>
      </c>
      <c r="R69">
        <f>D26*-1</f>
        <v>0</v>
      </c>
    </row>
    <row r="70" spans="16:18" x14ac:dyDescent="0.3">
      <c r="Q70">
        <v>15</v>
      </c>
      <c r="R70">
        <v>0</v>
      </c>
    </row>
    <row r="71" spans="16:18" x14ac:dyDescent="0.3">
      <c r="Q71">
        <v>15.25</v>
      </c>
      <c r="R71">
        <f>C27</f>
        <v>0</v>
      </c>
    </row>
    <row r="72" spans="16:18" x14ac:dyDescent="0.3">
      <c r="Q72">
        <v>15.5</v>
      </c>
      <c r="R72">
        <v>0</v>
      </c>
    </row>
    <row r="73" spans="16:18" x14ac:dyDescent="0.3">
      <c r="Q73">
        <v>15.75</v>
      </c>
      <c r="R73">
        <f>D27*-1</f>
        <v>0</v>
      </c>
    </row>
    <row r="74" spans="16:18" x14ac:dyDescent="0.3">
      <c r="Q74">
        <v>16</v>
      </c>
      <c r="R74">
        <v>0</v>
      </c>
    </row>
    <row r="75" spans="16:18" x14ac:dyDescent="0.3">
      <c r="Q75">
        <v>16.25</v>
      </c>
      <c r="R75">
        <f>C28</f>
        <v>0</v>
      </c>
    </row>
    <row r="76" spans="16:18" x14ac:dyDescent="0.3">
      <c r="Q76">
        <v>16.5</v>
      </c>
      <c r="R76">
        <v>0</v>
      </c>
    </row>
    <row r="77" spans="16:18" x14ac:dyDescent="0.3">
      <c r="Q77">
        <v>16.75</v>
      </c>
      <c r="R77">
        <f>D28*-1</f>
        <v>0</v>
      </c>
    </row>
    <row r="78" spans="16:18" x14ac:dyDescent="0.3">
      <c r="Q78">
        <v>17</v>
      </c>
      <c r="R78">
        <v>0</v>
      </c>
    </row>
    <row r="79" spans="16:18" x14ac:dyDescent="0.3">
      <c r="Q79">
        <v>17.25</v>
      </c>
      <c r="R79">
        <f>C29</f>
        <v>0</v>
      </c>
    </row>
    <row r="80" spans="16:18" x14ac:dyDescent="0.3">
      <c r="P80">
        <f>C32</f>
        <v>0</v>
      </c>
      <c r="Q80">
        <v>17.5</v>
      </c>
      <c r="R80">
        <v>0</v>
      </c>
    </row>
    <row r="81" spans="17:18" x14ac:dyDescent="0.3">
      <c r="Q81">
        <v>17.75</v>
      </c>
      <c r="R81">
        <f>D29*-1</f>
        <v>0</v>
      </c>
    </row>
    <row r="82" spans="17:18" x14ac:dyDescent="0.3">
      <c r="Q82">
        <v>18</v>
      </c>
      <c r="R82">
        <v>0</v>
      </c>
    </row>
    <row r="83" spans="17:18" x14ac:dyDescent="0.3">
      <c r="Q83">
        <v>18.25</v>
      </c>
      <c r="R83">
        <f>C30</f>
        <v>0</v>
      </c>
    </row>
    <row r="84" spans="17:18" x14ac:dyDescent="0.3">
      <c r="Q84">
        <v>18.5</v>
      </c>
      <c r="R84">
        <v>0</v>
      </c>
    </row>
    <row r="85" spans="17:18" x14ac:dyDescent="0.3">
      <c r="Q85">
        <v>18.75</v>
      </c>
      <c r="R85">
        <f>D30*-1</f>
        <v>0</v>
      </c>
    </row>
    <row r="86" spans="17:18" x14ac:dyDescent="0.3">
      <c r="Q86">
        <v>19</v>
      </c>
      <c r="R86">
        <v>0</v>
      </c>
    </row>
    <row r="87" spans="17:18" x14ac:dyDescent="0.3">
      <c r="Q87">
        <v>19.25</v>
      </c>
      <c r="R87">
        <f>C31</f>
        <v>0</v>
      </c>
    </row>
    <row r="88" spans="17:18" x14ac:dyDescent="0.3">
      <c r="Q88">
        <v>19.5</v>
      </c>
      <c r="R88">
        <v>0</v>
      </c>
    </row>
    <row r="89" spans="17:18" x14ac:dyDescent="0.3">
      <c r="Q89">
        <v>19.75</v>
      </c>
      <c r="R89">
        <f>D31*-1</f>
        <v>0</v>
      </c>
    </row>
    <row r="90" spans="17:18" x14ac:dyDescent="0.3">
      <c r="Q90">
        <v>20</v>
      </c>
      <c r="R90">
        <v>0</v>
      </c>
    </row>
    <row r="91" spans="17:18" x14ac:dyDescent="0.3">
      <c r="Q91">
        <v>20.25</v>
      </c>
      <c r="R91">
        <f>C32</f>
        <v>0</v>
      </c>
    </row>
    <row r="92" spans="17:18" x14ac:dyDescent="0.3">
      <c r="Q92">
        <v>20.5</v>
      </c>
      <c r="R92">
        <v>0</v>
      </c>
    </row>
    <row r="93" spans="17:18" x14ac:dyDescent="0.3">
      <c r="Q93">
        <v>20.75</v>
      </c>
      <c r="R93">
        <f>D32*-1</f>
        <v>0</v>
      </c>
    </row>
    <row r="94" spans="17:18" x14ac:dyDescent="0.3">
      <c r="Q94">
        <v>21</v>
      </c>
      <c r="R94">
        <v>0</v>
      </c>
    </row>
    <row r="95" spans="17:18" x14ac:dyDescent="0.3">
      <c r="Q95">
        <v>21.25</v>
      </c>
      <c r="R95">
        <f>C33</f>
        <v>0</v>
      </c>
    </row>
    <row r="96" spans="17:18" x14ac:dyDescent="0.3">
      <c r="Q96">
        <v>21.5</v>
      </c>
      <c r="R96">
        <v>0</v>
      </c>
    </row>
    <row r="97" spans="17:18" x14ac:dyDescent="0.3">
      <c r="Q97">
        <v>21.75</v>
      </c>
      <c r="R97">
        <f>D33*-1</f>
        <v>0</v>
      </c>
    </row>
    <row r="98" spans="17:18" x14ac:dyDescent="0.3">
      <c r="Q98">
        <v>22</v>
      </c>
      <c r="R98">
        <v>0</v>
      </c>
    </row>
    <row r="99" spans="17:18" x14ac:dyDescent="0.3">
      <c r="Q99">
        <v>22.25</v>
      </c>
      <c r="R99">
        <f>C34</f>
        <v>0</v>
      </c>
    </row>
    <row r="100" spans="17:18" x14ac:dyDescent="0.3">
      <c r="Q100">
        <v>22.5</v>
      </c>
      <c r="R100">
        <v>0</v>
      </c>
    </row>
    <row r="101" spans="17:18" x14ac:dyDescent="0.3">
      <c r="Q101">
        <v>22.75</v>
      </c>
      <c r="R101">
        <f>D34*-1</f>
        <v>0</v>
      </c>
    </row>
    <row r="102" spans="17:18" x14ac:dyDescent="0.3">
      <c r="Q102">
        <v>23</v>
      </c>
      <c r="R102">
        <v>0</v>
      </c>
    </row>
    <row r="103" spans="17:18" x14ac:dyDescent="0.3">
      <c r="Q103">
        <v>23.25</v>
      </c>
      <c r="R103">
        <f>C35</f>
        <v>0</v>
      </c>
    </row>
    <row r="104" spans="17:18" x14ac:dyDescent="0.3">
      <c r="Q104">
        <v>23.5</v>
      </c>
      <c r="R104">
        <v>0</v>
      </c>
    </row>
    <row r="105" spans="17:18" x14ac:dyDescent="0.3">
      <c r="Q105">
        <v>23.75</v>
      </c>
      <c r="R105">
        <f>D35*-1</f>
        <v>0</v>
      </c>
    </row>
    <row r="106" spans="17:18" x14ac:dyDescent="0.3">
      <c r="Q106">
        <v>24</v>
      </c>
      <c r="R106">
        <v>0</v>
      </c>
    </row>
    <row r="107" spans="17:18" x14ac:dyDescent="0.3">
      <c r="Q107">
        <v>24.25</v>
      </c>
      <c r="R107">
        <f>C36</f>
        <v>0</v>
      </c>
    </row>
    <row r="108" spans="17:18" x14ac:dyDescent="0.3">
      <c r="Q108">
        <v>24.5</v>
      </c>
      <c r="R108">
        <v>0</v>
      </c>
    </row>
    <row r="109" spans="17:18" x14ac:dyDescent="0.3">
      <c r="Q109">
        <v>24.75</v>
      </c>
      <c r="R109">
        <f>D36*-1</f>
        <v>0</v>
      </c>
    </row>
    <row r="110" spans="17:18" x14ac:dyDescent="0.3">
      <c r="Q110">
        <v>25</v>
      </c>
      <c r="R110">
        <v>0</v>
      </c>
    </row>
  </sheetData>
  <mergeCells count="12">
    <mergeCell ref="F3:G3"/>
    <mergeCell ref="B10:B11"/>
    <mergeCell ref="C10:E10"/>
    <mergeCell ref="F10:H10"/>
    <mergeCell ref="I10:K10"/>
    <mergeCell ref="B6:E6"/>
    <mergeCell ref="F6:H6"/>
    <mergeCell ref="I6:K6"/>
    <mergeCell ref="F7:H7"/>
    <mergeCell ref="I7:K7"/>
    <mergeCell ref="F4:H4"/>
    <mergeCell ref="C7:D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감소 조화진동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Hwajoon</dc:creator>
  <cp:lastModifiedBy>Hwa joon LEE</cp:lastModifiedBy>
  <dcterms:created xsi:type="dcterms:W3CDTF">2020-06-08T00:44:35Z</dcterms:created>
  <dcterms:modified xsi:type="dcterms:W3CDTF">2025-03-05T01:15:35Z</dcterms:modified>
</cp:coreProperties>
</file>